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tabRatio="860" activeTab="1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  <sheet name="附表10" sheetId="10" r:id="rId10"/>
    <sheet name="附表11" sheetId="11" r:id="rId11"/>
  </sheets>
  <definedNames>
    <definedName name="_xlnm.Print_Area" localSheetId="7">'附表8'!$A$1:$H$29</definedName>
    <definedName name="_xlnm.Print_Titles" localSheetId="10">'附表11'!$1:$5</definedName>
    <definedName name="_xlnm.Print_Titles" localSheetId="1">'附表2'!$1:$5</definedName>
    <definedName name="_xlnm.Print_Titles" localSheetId="5">'附表6'!$1:$6</definedName>
    <definedName name="_xlnm.Print_Titles" localSheetId="6">'附表7'!$1:$6</definedName>
    <definedName name="_xlnm.Print_Titles" localSheetId="7">'附表8'!$1:$5</definedName>
  </definedNames>
  <calcPr fullCalcOnLoad="1"/>
</workbook>
</file>

<file path=xl/sharedStrings.xml><?xml version="1.0" encoding="utf-8"?>
<sst xmlns="http://schemas.openxmlformats.org/spreadsheetml/2006/main" count="1152" uniqueCount="494">
  <si>
    <t>附表1</t>
  </si>
  <si>
    <t>全市医疗卫生服务体系资源要素配置主要指标</t>
  </si>
  <si>
    <t xml:space="preserve"> </t>
  </si>
  <si>
    <t>主　要　指　标</t>
  </si>
  <si>
    <t>2015年现状</t>
  </si>
  <si>
    <t>2020年目标</t>
  </si>
  <si>
    <t>指标性质</t>
  </si>
  <si>
    <t>每千常住人口医疗卫生机构床位数（张）</t>
  </si>
  <si>
    <t>指导性</t>
  </si>
  <si>
    <t xml:space="preserve">    医院</t>
  </si>
  <si>
    <t>公立医院</t>
  </si>
  <si>
    <r>
      <t xml:space="preserve"> </t>
    </r>
    <r>
      <rPr>
        <sz val="10.5"/>
        <color indexed="8"/>
        <rFont val="宋体"/>
        <family val="0"/>
      </rPr>
      <t xml:space="preserve">            </t>
    </r>
    <r>
      <rPr>
        <sz val="10.5"/>
        <color indexed="8"/>
        <rFont val="宋体"/>
        <family val="0"/>
      </rPr>
      <t>其中：　市办医院</t>
    </r>
  </si>
  <si>
    <t>0.89</t>
  </si>
  <si>
    <r>
      <t xml:space="preserve"> </t>
    </r>
    <r>
      <rPr>
        <sz val="10.5"/>
        <color indexed="8"/>
        <rFont val="宋体"/>
        <family val="0"/>
      </rPr>
      <t xml:space="preserve">                    </t>
    </r>
    <r>
      <rPr>
        <sz val="10.5"/>
        <color indexed="8"/>
        <rFont val="宋体"/>
        <family val="0"/>
      </rPr>
      <t>县办医院</t>
    </r>
  </si>
  <si>
    <t>2.05</t>
  </si>
  <si>
    <r>
      <t xml:space="preserve"> </t>
    </r>
    <r>
      <rPr>
        <sz val="10.5"/>
        <color indexed="8"/>
        <rFont val="宋体"/>
        <family val="0"/>
      </rPr>
      <t xml:space="preserve">      </t>
    </r>
    <r>
      <rPr>
        <sz val="10.5"/>
        <color indexed="8"/>
        <rFont val="宋体"/>
        <family val="0"/>
      </rPr>
      <t>其他公立医院</t>
    </r>
  </si>
  <si>
    <t>0.01</t>
  </si>
  <si>
    <r>
      <t xml:space="preserve"> </t>
    </r>
    <r>
      <rPr>
        <sz val="10.5"/>
        <color indexed="8"/>
        <rFont val="宋体"/>
        <family val="0"/>
      </rPr>
      <t xml:space="preserve">      </t>
    </r>
    <r>
      <rPr>
        <sz val="10.5"/>
        <color indexed="8"/>
        <rFont val="宋体"/>
        <family val="0"/>
      </rPr>
      <t>社会办医院</t>
    </r>
  </si>
  <si>
    <t xml:space="preserve">    基层医疗卫生机构</t>
  </si>
  <si>
    <t>每千常住人口执业（助理）医师数（人）</t>
  </si>
  <si>
    <t>2.45</t>
  </si>
  <si>
    <t>每千常住人口注册护士数（人）</t>
  </si>
  <si>
    <t>2.8</t>
  </si>
  <si>
    <t>每千常住人口公共卫生人员数（人）</t>
  </si>
  <si>
    <t>0.54</t>
  </si>
  <si>
    <t>每万常住人口全科医生数（人）</t>
  </si>
  <si>
    <t>0.86</t>
  </si>
  <si>
    <t>约束性</t>
  </si>
  <si>
    <t>医护比</t>
  </si>
  <si>
    <r>
      <t>1</t>
    </r>
    <r>
      <rPr>
        <sz val="10.5"/>
        <color indexed="8"/>
        <rFont val="宋体"/>
        <family val="0"/>
      </rPr>
      <t>:0.75</t>
    </r>
  </si>
  <si>
    <r>
      <t>1</t>
    </r>
    <r>
      <rPr>
        <sz val="10.5"/>
        <color indexed="8"/>
        <rFont val="宋体"/>
        <family val="0"/>
      </rPr>
      <t>:1.14</t>
    </r>
  </si>
  <si>
    <t>床护比</t>
  </si>
  <si>
    <r>
      <t>1</t>
    </r>
    <r>
      <rPr>
        <sz val="10.5"/>
        <color indexed="8"/>
        <rFont val="宋体"/>
        <family val="0"/>
      </rPr>
      <t>:0.33</t>
    </r>
  </si>
  <si>
    <r>
      <t>1</t>
    </r>
    <r>
      <rPr>
        <sz val="10.5"/>
        <color indexed="8"/>
        <rFont val="宋体"/>
        <family val="0"/>
      </rPr>
      <t>:0.52</t>
    </r>
  </si>
  <si>
    <t>县办综合性医院适宜床位规模（张）</t>
  </si>
  <si>
    <t>\</t>
  </si>
  <si>
    <t>500-800</t>
  </si>
  <si>
    <t>市办综合性医院适宜床位规模（张）</t>
  </si>
  <si>
    <t>500-1200</t>
  </si>
  <si>
    <t>附表2</t>
  </si>
  <si>
    <r>
      <t xml:space="preserve"> 全市公立医院设置规划</t>
    </r>
    <r>
      <rPr>
        <b/>
        <sz val="14"/>
        <rFont val="宋体"/>
        <family val="0"/>
      </rPr>
      <t>（含血防专科医院、精神病专科医院、妇幼保健计生服务机构）</t>
    </r>
  </si>
  <si>
    <t>序号</t>
  </si>
  <si>
    <t>机   构   名   称</t>
  </si>
  <si>
    <t>举办主体</t>
  </si>
  <si>
    <t>机构分类</t>
  </si>
  <si>
    <t>医院现有等级</t>
  </si>
  <si>
    <t>规划情况</t>
  </si>
  <si>
    <t>综合医院</t>
  </si>
  <si>
    <t>益阳市中心医院</t>
  </si>
  <si>
    <t>市级</t>
  </si>
  <si>
    <t>三级甲等</t>
  </si>
  <si>
    <t>市级区域综合医疗中心的龙头</t>
  </si>
  <si>
    <t>益阳市中心医院东部新区分院</t>
  </si>
  <si>
    <t>/</t>
  </si>
  <si>
    <t>“十二五”规划在建</t>
  </si>
  <si>
    <t>益阳医学高等专科学校附属医院（益阳市第六人民医院）</t>
  </si>
  <si>
    <t>二级</t>
  </si>
  <si>
    <t>申创三级</t>
  </si>
  <si>
    <t>益阳市人民医院</t>
  </si>
  <si>
    <t>区级</t>
  </si>
  <si>
    <t>二级甲等</t>
  </si>
  <si>
    <t>益阳市第三人民医院</t>
  </si>
  <si>
    <t>南县人民医院</t>
  </si>
  <si>
    <t>县级</t>
  </si>
  <si>
    <t xml:space="preserve">大通湖区人民医院
</t>
  </si>
  <si>
    <t>申创二级甲等</t>
  </si>
  <si>
    <t>桃江县人民医院</t>
  </si>
  <si>
    <t>安化县人民医院</t>
  </si>
  <si>
    <t>安化县第二人民医院</t>
  </si>
  <si>
    <t>加强</t>
  </si>
  <si>
    <t>沅江市人民医院</t>
  </si>
  <si>
    <t>县级市级</t>
  </si>
  <si>
    <t>赤山监狱医院</t>
  </si>
  <si>
    <t>其他公立</t>
  </si>
  <si>
    <t>一级</t>
  </si>
  <si>
    <t>保持</t>
  </si>
  <si>
    <t>中医类医院</t>
  </si>
  <si>
    <t>益阳市第一中医医院</t>
  </si>
  <si>
    <t>中医（综合）</t>
  </si>
  <si>
    <t>益阳市中医医院</t>
  </si>
  <si>
    <t>赫山区中医医院（赫山区血吸虫病防治专科医院）</t>
  </si>
  <si>
    <t>南县中医医院</t>
  </si>
  <si>
    <t>桃江县中医院</t>
  </si>
  <si>
    <t>安化县中医医院（安化县中医医院大福镇分院）</t>
  </si>
  <si>
    <t>申创三级（安化县中医医院大福镇分院由安化县大福中心医院转型）</t>
  </si>
  <si>
    <t>沅江市中医医院</t>
  </si>
  <si>
    <t>专科医院</t>
  </si>
  <si>
    <t>益阳市血吸虫病防治专科医院（益阳市传染病医院、益阳市第四人民医院）</t>
  </si>
  <si>
    <t>益阳市安定医院（益阳市第五人民医院）</t>
  </si>
  <si>
    <t>益阳市妇女儿童医院</t>
  </si>
  <si>
    <t>“十二五”规划在建（依托市妇幼保健院整体搬迁）</t>
  </si>
  <si>
    <t>益阳市妇幼保健计划生育服务中心（益阳市妇幼保健院）</t>
  </si>
  <si>
    <t>妇幼保健院</t>
  </si>
  <si>
    <t>申创三级（整体搬迁）</t>
  </si>
  <si>
    <t>益阳医学高等专科学校附属口腔医院</t>
  </si>
  <si>
    <t>资阳区脑科医院</t>
  </si>
  <si>
    <t>争创二级</t>
  </si>
  <si>
    <t>赫山区精神病医院</t>
  </si>
  <si>
    <t>南县精神病医院</t>
  </si>
  <si>
    <t>桃江县精神病医院</t>
  </si>
  <si>
    <t>安化县精神病医院</t>
  </si>
  <si>
    <t>未定级</t>
  </si>
  <si>
    <t>沅江市精神病医院</t>
  </si>
  <si>
    <t>资阳区血吸虫病防治专科医院</t>
  </si>
  <si>
    <t>血吸虫病专科</t>
  </si>
  <si>
    <t>南县血吸虫病防治专科医院</t>
  </si>
  <si>
    <t>沅江市血吸虫病防治专科医院</t>
  </si>
  <si>
    <t xml:space="preserve">资阳区妇幼保健计划生育服务中心（资阳区妇幼保健院） </t>
  </si>
  <si>
    <t>争创三级</t>
  </si>
  <si>
    <t>赫山区妇幼保健计划生育服务中心（赫山区妇幼保健院）</t>
  </si>
  <si>
    <t>南县妇幼保健计划生育服务中心（南县妇幼保健院）</t>
  </si>
  <si>
    <t>大通湖区妇幼保健计划生育服务中心（大通湖区妇幼保健院）</t>
  </si>
  <si>
    <t>桃江县妇幼保健计划生育服务中心（桃江县妇幼保健院）</t>
  </si>
  <si>
    <t>安化县妇幼保健计划生育服务中心（安化县妇幼保健院）</t>
  </si>
  <si>
    <t>沅江市妇幼保健计划生育服务中心（沅江市妇幼保健院）</t>
  </si>
  <si>
    <t>注：“十三五”期间，规划设置公立医院40家，其中，规划保留30家、“十二五”规划在建2家、妇幼保健计划生育服务机构8家。</t>
  </si>
  <si>
    <t>附表3</t>
  </si>
  <si>
    <t>全市基层医疗卫生机构设置规划</t>
  </si>
  <si>
    <t xml:space="preserve">                                                                                                 单位：家</t>
  </si>
  <si>
    <t>地区</t>
  </si>
  <si>
    <t>2020年规划</t>
  </si>
  <si>
    <t>乡镇卫生院</t>
  </si>
  <si>
    <t>社区卫生服务中心</t>
  </si>
  <si>
    <t>村卫生室</t>
  </si>
  <si>
    <t>建制</t>
  </si>
  <si>
    <t>非建制</t>
  </si>
  <si>
    <t>小计</t>
  </si>
  <si>
    <t>益阳市</t>
  </si>
  <si>
    <t>资阳区</t>
  </si>
  <si>
    <t>赫山区</t>
  </si>
  <si>
    <t>南 县</t>
  </si>
  <si>
    <t>大通湖</t>
  </si>
  <si>
    <t>桃江县</t>
  </si>
  <si>
    <t>安化县</t>
  </si>
  <si>
    <t>沅江市</t>
  </si>
  <si>
    <t>附表4</t>
  </si>
  <si>
    <t>全市专业公共卫生机构设置规划</t>
  </si>
  <si>
    <t>单位：家</t>
  </si>
  <si>
    <t>疾病预防控制机构</t>
  </si>
  <si>
    <t>综合监督执法机构</t>
  </si>
  <si>
    <t>妇幼保健计划生育服务机构</t>
  </si>
  <si>
    <t>精神卫生机构</t>
  </si>
  <si>
    <t>采供血机构</t>
  </si>
  <si>
    <t>合计</t>
  </si>
  <si>
    <t>妇幼保健机构</t>
  </si>
  <si>
    <t>计生服务机构</t>
  </si>
  <si>
    <t>总计</t>
  </si>
  <si>
    <t>附表5</t>
  </si>
  <si>
    <t>全市医疗卫生机构床位配置规划</t>
  </si>
  <si>
    <t>单位：张</t>
  </si>
  <si>
    <t>地　区</t>
  </si>
  <si>
    <t>2015年常住人口（万人）</t>
  </si>
  <si>
    <t>2020年常住人口（万人）</t>
  </si>
  <si>
    <t>医疗卫生机构床位数（张）</t>
  </si>
  <si>
    <t>医院床位数（张）</t>
  </si>
  <si>
    <t>公立医院床位数（张）</t>
  </si>
  <si>
    <t>社会办医院床位数（张）</t>
  </si>
  <si>
    <t>基层医疗卫生机构床位数（张）</t>
  </si>
  <si>
    <r>
      <t>2015</t>
    </r>
    <r>
      <rPr>
        <b/>
        <sz val="10.5"/>
        <rFont val="宋体"/>
        <family val="0"/>
      </rPr>
      <t>年</t>
    </r>
  </si>
  <si>
    <r>
      <t>2015</t>
    </r>
    <r>
      <rPr>
        <b/>
        <sz val="10.5"/>
        <rFont val="宋体"/>
        <family val="0"/>
      </rPr>
      <t>年医疗卫生机构每千常住人口床位数</t>
    </r>
  </si>
  <si>
    <r>
      <t>2020</t>
    </r>
    <r>
      <rPr>
        <b/>
        <sz val="10.5"/>
        <rFont val="宋体"/>
        <family val="0"/>
      </rPr>
      <t>年</t>
    </r>
  </si>
  <si>
    <r>
      <t>2020</t>
    </r>
    <r>
      <rPr>
        <b/>
        <sz val="10.5"/>
        <rFont val="宋体"/>
        <family val="0"/>
      </rPr>
      <t>年医疗卫生机构每千常住人口床位数</t>
    </r>
  </si>
  <si>
    <r>
      <t>2015</t>
    </r>
    <r>
      <rPr>
        <b/>
        <sz val="10.5"/>
        <rFont val="宋体"/>
        <family val="0"/>
      </rPr>
      <t>年医院每千常住人口床位数</t>
    </r>
  </si>
  <si>
    <r>
      <t>2020</t>
    </r>
    <r>
      <rPr>
        <b/>
        <sz val="10.5"/>
        <rFont val="宋体"/>
        <family val="0"/>
      </rPr>
      <t>年医院每千常住人口床位数</t>
    </r>
  </si>
  <si>
    <r>
      <t>2015</t>
    </r>
    <r>
      <rPr>
        <b/>
        <sz val="10.5"/>
        <rFont val="宋体"/>
        <family val="0"/>
      </rPr>
      <t>年编制床位</t>
    </r>
  </si>
  <si>
    <r>
      <t>2015</t>
    </r>
    <r>
      <rPr>
        <b/>
        <sz val="10.5"/>
        <rFont val="宋体"/>
        <family val="0"/>
      </rPr>
      <t>年实际床位</t>
    </r>
  </si>
  <si>
    <r>
      <t>2020</t>
    </r>
    <r>
      <rPr>
        <b/>
        <sz val="10.5"/>
        <rFont val="宋体"/>
        <family val="0"/>
      </rPr>
      <t>年规划床位</t>
    </r>
  </si>
  <si>
    <t>2020年每千常住人口公立医院床位数</t>
  </si>
  <si>
    <t>2015年</t>
  </si>
  <si>
    <t>2020年每千常住人口社会办医院床位数</t>
  </si>
  <si>
    <t>2020年每千常住人口基层医疗卫生机构床位数</t>
  </si>
  <si>
    <t>市办</t>
  </si>
  <si>
    <t>县办</t>
  </si>
  <si>
    <t>2015年每千常住人口数编制床位数</t>
  </si>
  <si>
    <t>2015年每千常住人口实际床位数</t>
  </si>
  <si>
    <t>编制床位</t>
  </si>
  <si>
    <t>实际床位</t>
  </si>
  <si>
    <t>其中：市办</t>
  </si>
  <si>
    <t>／</t>
  </si>
  <si>
    <t xml:space="preserve">                区本级</t>
  </si>
  <si>
    <t>南  县</t>
  </si>
  <si>
    <t>大通湖区</t>
  </si>
  <si>
    <t>附表6</t>
  </si>
  <si>
    <t>单位：㎡、张</t>
  </si>
  <si>
    <r>
      <t>机</t>
    </r>
    <r>
      <rPr>
        <b/>
        <sz val="14"/>
        <color indexed="8"/>
        <rFont val="Calibri"/>
        <family val="2"/>
      </rPr>
      <t xml:space="preserve"> </t>
    </r>
    <r>
      <rPr>
        <b/>
        <sz val="14"/>
        <color indexed="8"/>
        <rFont val="宋体"/>
        <family val="0"/>
      </rPr>
      <t>构</t>
    </r>
    <r>
      <rPr>
        <b/>
        <sz val="14"/>
        <color indexed="8"/>
        <rFont val="Calibri"/>
        <family val="2"/>
      </rPr>
      <t xml:space="preserve">  </t>
    </r>
    <r>
      <rPr>
        <b/>
        <sz val="14"/>
        <color indexed="8"/>
        <rFont val="宋体"/>
        <family val="0"/>
      </rPr>
      <t>名称</t>
    </r>
  </si>
  <si>
    <t>医院等级</t>
  </si>
  <si>
    <t>医院类别</t>
  </si>
  <si>
    <t>主办机构</t>
  </si>
  <si>
    <r>
      <t>2015</t>
    </r>
    <r>
      <rPr>
        <b/>
        <sz val="14"/>
        <color indexed="8"/>
        <rFont val="宋体"/>
        <family val="0"/>
      </rPr>
      <t>年现状</t>
    </r>
  </si>
  <si>
    <r>
      <t>2020</t>
    </r>
    <r>
      <rPr>
        <b/>
        <sz val="14"/>
        <color indexed="8"/>
        <rFont val="宋体"/>
        <family val="0"/>
      </rPr>
      <t>年规划</t>
    </r>
  </si>
  <si>
    <t>位置</t>
  </si>
  <si>
    <t>占地面积</t>
  </si>
  <si>
    <t>建筑面积</t>
  </si>
  <si>
    <t>开放床位</t>
  </si>
  <si>
    <t>床位规划</t>
  </si>
  <si>
    <t>备注</t>
  </si>
  <si>
    <t>市直（9家）</t>
  </si>
  <si>
    <r>
      <t>赫山区康复北路</t>
    </r>
    <r>
      <rPr>
        <sz val="14"/>
        <rFont val="Calibri"/>
        <family val="2"/>
      </rPr>
      <t>118</t>
    </r>
    <r>
      <rPr>
        <sz val="14"/>
        <rFont val="宋体"/>
        <family val="0"/>
      </rPr>
      <t>号</t>
    </r>
  </si>
  <si>
    <t>建设急诊医技大楼和住院医师培训基地</t>
  </si>
  <si>
    <t>高新区东部新区鱼形山大道以南，花亭路以西</t>
  </si>
  <si>
    <t>“十二五”期间规划在建</t>
  </si>
  <si>
    <t>高新区迎宾路516号</t>
  </si>
  <si>
    <t>建设儿科门诊住院大楼</t>
  </si>
  <si>
    <t>中医（综合）医院</t>
  </si>
  <si>
    <t>赫山区罗溪南路58号</t>
  </si>
  <si>
    <t>建设全科医师培训基地</t>
  </si>
  <si>
    <r>
      <t>赫山区秀峰路</t>
    </r>
    <r>
      <rPr>
        <sz val="14"/>
        <rFont val="Calibri"/>
        <family val="2"/>
      </rPr>
      <t>483</t>
    </r>
    <r>
      <rPr>
        <sz val="14"/>
        <rFont val="宋体"/>
        <family val="0"/>
      </rPr>
      <t>号</t>
    </r>
  </si>
  <si>
    <t>建设益阳市荣誉军人休养所</t>
  </si>
  <si>
    <t>高新区金山南路453号</t>
  </si>
  <si>
    <t>高新区晓园路与团圆路交界处</t>
  </si>
  <si>
    <t>“十二五”期间规划在建（依托市妇幼保健院整体搬迁）</t>
  </si>
  <si>
    <t>赫山区秋果路</t>
  </si>
  <si>
    <t>整体搬迁、异地新建</t>
  </si>
  <si>
    <t>其他公立机构办</t>
  </si>
  <si>
    <t xml:space="preserve">
赫山区（4家）
</t>
  </si>
  <si>
    <t>区办</t>
  </si>
  <si>
    <t>赫山区建设路12号</t>
  </si>
  <si>
    <t>扩建</t>
  </si>
  <si>
    <t>赫山区青年路</t>
  </si>
  <si>
    <t>改扩建</t>
  </si>
  <si>
    <t>赫山区会龙山街道李家州社区</t>
  </si>
  <si>
    <t>赫山区益鑫泰路</t>
  </si>
  <si>
    <t>赫山区妇幼保健院公卫楼建设</t>
  </si>
  <si>
    <t>资阳区（5家）</t>
  </si>
  <si>
    <t>资阳区五一西路254号</t>
  </si>
  <si>
    <t>资阳区乾元街</t>
  </si>
  <si>
    <t>综合门诊住院建设</t>
  </si>
  <si>
    <t>资阳区长春镇</t>
  </si>
  <si>
    <t>资阳区血吸虫病专科医院</t>
  </si>
  <si>
    <t>资阳区长春西路83号</t>
  </si>
  <si>
    <t>资阳区妇幼保健计划生育服务中心</t>
  </si>
  <si>
    <t>附表7</t>
  </si>
  <si>
    <r>
      <t>城区基层医疗卫生机构床位配置规划</t>
    </r>
    <r>
      <rPr>
        <b/>
        <sz val="12"/>
        <color indexed="8"/>
        <rFont val="宋体"/>
        <family val="0"/>
      </rPr>
      <t>(包括资阳区、赫山区、高新区）</t>
    </r>
  </si>
  <si>
    <r>
      <t xml:space="preserve">   </t>
    </r>
    <r>
      <rPr>
        <sz val="10.5"/>
        <color indexed="8"/>
        <rFont val="宋体"/>
        <family val="0"/>
      </rPr>
      <t>单位：㎡、张</t>
    </r>
  </si>
  <si>
    <t>机构名称</t>
  </si>
  <si>
    <r>
      <t>2020</t>
    </r>
    <r>
      <rPr>
        <b/>
        <sz val="12"/>
        <color indexed="8"/>
        <rFont val="宋体"/>
        <family val="0"/>
      </rPr>
      <t>年规划</t>
    </r>
  </si>
  <si>
    <t>规划床位</t>
  </si>
  <si>
    <t>资阳区大码头社区卫生服务中心</t>
  </si>
  <si>
    <t>保留作为建制社区卫生服务中心</t>
  </si>
  <si>
    <t>资阳区汽车路街道社区卫生服务中心</t>
  </si>
  <si>
    <t>资阳区大码头街道第二社区卫生服务中心</t>
  </si>
  <si>
    <t>非建制社区卫生服务中心</t>
  </si>
  <si>
    <t>资阳区汽车路街道第二社区卫生服务中心</t>
  </si>
  <si>
    <t>资阳区长春工业园社区卫生服务中心</t>
  </si>
  <si>
    <t>赫山区赫山街道社区卫生服务中心</t>
  </si>
  <si>
    <t>赫山区会龙山街道社区卫生服务中心</t>
  </si>
  <si>
    <t>赫山区金银山街道社区卫生服务中心</t>
  </si>
  <si>
    <t>赫山区桃花仑街道社区卫生服务中心</t>
  </si>
  <si>
    <t>赫山区朝阳街道社区卫生服务中心</t>
  </si>
  <si>
    <t>高新区</t>
  </si>
  <si>
    <t>赫山区鱼形山街道社区卫生服务中心</t>
  </si>
  <si>
    <t>规划新建建制社区卫生服务中心</t>
  </si>
  <si>
    <t>赫山区赫山街道龙光桥社区卫生服务中心</t>
  </si>
  <si>
    <t>由龙光桥镇卫生院转型建制社区卫生服务中心</t>
  </si>
  <si>
    <t>益阳高新区邓石桥社区卫生服务中心</t>
  </si>
  <si>
    <t>资阳区新桥河镇中心卫生院</t>
  </si>
  <si>
    <t>资阳区沙头镇中心卫生院</t>
  </si>
  <si>
    <t>资阳区长春镇卫生院</t>
  </si>
  <si>
    <t>资阳区迎风桥镇卫生院</t>
  </si>
  <si>
    <t>资阳区张家塞乡卫生院</t>
  </si>
  <si>
    <t>资阳区茈湖口镇卫生院</t>
  </si>
  <si>
    <t>资阳区新桥河镇杨林坳卫生院</t>
  </si>
  <si>
    <t>与建制卫生院整合，或作为建制卫生院分院</t>
  </si>
  <si>
    <t>资阳区新桥河镇李昌港卫生院</t>
  </si>
  <si>
    <t>资阳区长春镇过鹿坪卫生院</t>
  </si>
  <si>
    <t>资阳区长春镇香铺仑卫生院</t>
  </si>
  <si>
    <t>赫山区兰溪镇中心卫生院</t>
  </si>
  <si>
    <t>赫山区欧江岔镇中心卫生院</t>
  </si>
  <si>
    <t>赫山区泥江口镇中心卫生院</t>
  </si>
  <si>
    <t>赫山区沧水铺镇中心卫生院</t>
  </si>
  <si>
    <t>赫山区岳家桥镇卫生院</t>
  </si>
  <si>
    <t>调整为一般卫生院</t>
  </si>
  <si>
    <t>赫山区八字哨镇卫生院</t>
  </si>
  <si>
    <t>赫山区泉交河镇卫生院</t>
  </si>
  <si>
    <t>赫山区新市渡镇卫生院</t>
  </si>
  <si>
    <t>赫山区衡龙桥镇卫生院</t>
  </si>
  <si>
    <t>赫山区笔架山乡卫生院</t>
  </si>
  <si>
    <t>赫山区谢林港镇卫生院</t>
  </si>
  <si>
    <t>赫山区欧江岔镇牌口卫生院</t>
  </si>
  <si>
    <t>赫山区会龙山街道黄泥湖卫生院</t>
  </si>
  <si>
    <t>附表8</t>
  </si>
  <si>
    <t>城区社会办医院床位配置规划</t>
  </si>
  <si>
    <r>
      <t>机</t>
    </r>
    <r>
      <rPr>
        <b/>
        <sz val="12"/>
        <color indexed="8"/>
        <rFont val="Calibri"/>
        <family val="2"/>
      </rPr>
      <t xml:space="preserve"> </t>
    </r>
    <r>
      <rPr>
        <b/>
        <sz val="12"/>
        <color indexed="8"/>
        <rFont val="宋体"/>
        <family val="0"/>
      </rPr>
      <t>构</t>
    </r>
    <r>
      <rPr>
        <b/>
        <sz val="12"/>
        <color indexed="8"/>
        <rFont val="Calibri"/>
        <family val="2"/>
      </rPr>
      <t xml:space="preserve">  </t>
    </r>
    <r>
      <rPr>
        <b/>
        <sz val="12"/>
        <color indexed="8"/>
        <rFont val="宋体"/>
        <family val="0"/>
      </rPr>
      <t>名</t>
    </r>
    <r>
      <rPr>
        <b/>
        <sz val="12"/>
        <color indexed="8"/>
        <rFont val="Calibri"/>
        <family val="2"/>
      </rPr>
      <t xml:space="preserve"> </t>
    </r>
    <r>
      <rPr>
        <b/>
        <sz val="12"/>
        <color indexed="8"/>
        <rFont val="宋体"/>
        <family val="0"/>
      </rPr>
      <t>称</t>
    </r>
  </si>
  <si>
    <r>
      <t>2015</t>
    </r>
    <r>
      <rPr>
        <b/>
        <sz val="12"/>
        <color indexed="8"/>
        <rFont val="宋体"/>
        <family val="0"/>
      </rPr>
      <t>年</t>
    </r>
  </si>
  <si>
    <r>
      <t>2020</t>
    </r>
    <r>
      <rPr>
        <b/>
        <sz val="12"/>
        <color indexed="8"/>
        <rFont val="宋体"/>
        <family val="0"/>
      </rPr>
      <t>年</t>
    </r>
  </si>
  <si>
    <r>
      <t>位</t>
    </r>
    <r>
      <rPr>
        <b/>
        <sz val="12"/>
        <color indexed="8"/>
        <rFont val="Calibri"/>
        <family val="2"/>
      </rPr>
      <t xml:space="preserve">    </t>
    </r>
    <r>
      <rPr>
        <b/>
        <sz val="12"/>
        <color indexed="8"/>
        <rFont val="宋体"/>
        <family val="0"/>
      </rPr>
      <t>置</t>
    </r>
  </si>
  <si>
    <t>核准床位</t>
  </si>
  <si>
    <t>益阳爱尔眼科医院</t>
  </si>
  <si>
    <r>
      <t>高新区金山南路</t>
    </r>
    <r>
      <rPr>
        <sz val="10"/>
        <color indexed="8"/>
        <rFont val="Calibri"/>
        <family val="2"/>
      </rPr>
      <t>508</t>
    </r>
    <r>
      <rPr>
        <sz val="10"/>
        <color indexed="8"/>
        <rFont val="宋体"/>
        <family val="0"/>
      </rPr>
      <t>号商业裙楼（一、二、三楼）</t>
    </r>
  </si>
  <si>
    <t>益阳前进医院</t>
  </si>
  <si>
    <r>
      <t>赫山区桃花仑西路</t>
    </r>
    <r>
      <rPr>
        <sz val="10"/>
        <rFont val="Calibri"/>
        <family val="2"/>
      </rPr>
      <t>802</t>
    </r>
    <r>
      <rPr>
        <sz val="10"/>
        <rFont val="宋体"/>
        <family val="0"/>
      </rPr>
      <t>号</t>
    </r>
  </si>
  <si>
    <t>益阳诚仁医院</t>
  </si>
  <si>
    <r>
      <t>高新区梓山苑小区</t>
    </r>
    <r>
      <rPr>
        <sz val="10"/>
        <rFont val="Calibri"/>
        <family val="2"/>
      </rPr>
      <t>151</t>
    </r>
    <r>
      <rPr>
        <sz val="10"/>
        <rFont val="宋体"/>
        <family val="0"/>
      </rPr>
      <t>栋</t>
    </r>
  </si>
  <si>
    <t>益阳民康中医颈腰病医院</t>
  </si>
  <si>
    <t>中医专科医院</t>
  </si>
  <si>
    <r>
      <t>赫山区龙光桥桃花仑东路</t>
    </r>
    <r>
      <rPr>
        <sz val="10"/>
        <rFont val="Calibri"/>
        <family val="2"/>
      </rPr>
      <t>1312</t>
    </r>
    <r>
      <rPr>
        <sz val="10"/>
        <rFont val="宋体"/>
        <family val="0"/>
      </rPr>
      <t>号</t>
    </r>
  </si>
  <si>
    <t>益阳易氏风湿病中医专科医院</t>
  </si>
  <si>
    <t>赫山区滨江路沿江风光带</t>
  </si>
  <si>
    <t>益阳正和皮肤病医院</t>
  </si>
  <si>
    <r>
      <t>赫山区桃花仑西路</t>
    </r>
    <r>
      <rPr>
        <sz val="10"/>
        <rFont val="Calibri"/>
        <family val="2"/>
      </rPr>
      <t>70</t>
    </r>
    <r>
      <rPr>
        <sz val="10"/>
        <rFont val="宋体"/>
        <family val="0"/>
      </rPr>
      <t>号</t>
    </r>
  </si>
  <si>
    <t>益阳九龙医院</t>
  </si>
  <si>
    <t>其他专科</t>
  </si>
  <si>
    <r>
      <t>赫山区益阳大道</t>
    </r>
    <r>
      <rPr>
        <sz val="10"/>
        <rFont val="Calibri"/>
        <family val="2"/>
      </rPr>
      <t>128</t>
    </r>
    <r>
      <rPr>
        <sz val="10"/>
        <rFont val="宋体"/>
        <family val="0"/>
      </rPr>
      <t>号</t>
    </r>
  </si>
  <si>
    <t>益阳长征医院</t>
  </si>
  <si>
    <r>
      <t>赫山区龙洲北路</t>
    </r>
    <r>
      <rPr>
        <sz val="10"/>
        <rFont val="Calibri"/>
        <family val="2"/>
      </rPr>
      <t>288</t>
    </r>
    <r>
      <rPr>
        <sz val="10"/>
        <rFont val="宋体"/>
        <family val="0"/>
      </rPr>
      <t>号</t>
    </r>
  </si>
  <si>
    <t>益阳现代妇女儿童医院</t>
  </si>
  <si>
    <r>
      <t>赫山区龙洲路</t>
    </r>
    <r>
      <rPr>
        <sz val="10"/>
        <rFont val="Calibri"/>
        <family val="2"/>
      </rPr>
      <t>622</t>
    </r>
    <r>
      <rPr>
        <sz val="10"/>
        <rFont val="宋体"/>
        <family val="0"/>
      </rPr>
      <t>号</t>
    </r>
  </si>
  <si>
    <t>益阳瑞澜医疗美容医院</t>
  </si>
  <si>
    <t>赫山区益阳大道金山国际广场三楼</t>
  </si>
  <si>
    <t>益阳和睦佳妇幼医院</t>
  </si>
  <si>
    <t>赫山区滨江路电排站</t>
  </si>
  <si>
    <t>益阳南方骨伤医院</t>
  </si>
  <si>
    <t>赫山区金山南路</t>
  </si>
  <si>
    <t>益阳泌尿男科医院</t>
  </si>
  <si>
    <r>
      <t>赫山区金山路</t>
    </r>
    <r>
      <rPr>
        <sz val="10"/>
        <color indexed="8"/>
        <rFont val="Calibri"/>
        <family val="2"/>
      </rPr>
      <t>9</t>
    </r>
    <r>
      <rPr>
        <sz val="10"/>
        <color indexed="8"/>
        <rFont val="宋体"/>
        <family val="0"/>
      </rPr>
      <t>号</t>
    </r>
  </si>
  <si>
    <t>益阳益民康复医院</t>
  </si>
  <si>
    <t>康复医院</t>
  </si>
  <si>
    <t>赫山区益阳市金山路与老桃益路口</t>
  </si>
  <si>
    <t>益阳亚东康复医院</t>
  </si>
  <si>
    <t>益阳大道与团圆路交叉口</t>
  </si>
  <si>
    <t>益阳友爱甲亢医院</t>
  </si>
  <si>
    <r>
      <t>资阳区五一东路</t>
    </r>
    <r>
      <rPr>
        <sz val="10"/>
        <rFont val="Calibri"/>
        <family val="2"/>
      </rPr>
      <t>382</t>
    </r>
    <r>
      <rPr>
        <sz val="10"/>
        <rFont val="宋体"/>
        <family val="0"/>
      </rPr>
      <t>号</t>
    </r>
  </si>
  <si>
    <t>益阳骨科医院</t>
  </si>
  <si>
    <t>资阳区长春镇五里堆</t>
  </si>
  <si>
    <t>益阳百信医院</t>
  </si>
  <si>
    <t>赫山区益阳大道318号</t>
  </si>
  <si>
    <t>规划新建。原黄金医院整体搬迁、异地新建</t>
  </si>
  <si>
    <t>益阳恒康中医医院</t>
  </si>
  <si>
    <t>中医综合医院</t>
  </si>
  <si>
    <t>赫山区金山北路230号</t>
  </si>
  <si>
    <t>益阳赫山博和精神康复医院</t>
  </si>
  <si>
    <t>赫山区兰溪镇椆木村</t>
  </si>
  <si>
    <t>益阳殷氏中医正骨医院</t>
  </si>
  <si>
    <r>
      <t>赫山区罗溪路全丰小区</t>
    </r>
    <r>
      <rPr>
        <sz val="10"/>
        <rFont val="Calibri"/>
        <family val="2"/>
      </rPr>
      <t>B11</t>
    </r>
    <r>
      <rPr>
        <sz val="10"/>
        <rFont val="宋体"/>
        <family val="0"/>
      </rPr>
      <t>、</t>
    </r>
    <r>
      <rPr>
        <sz val="10"/>
        <rFont val="Calibri"/>
        <family val="2"/>
      </rPr>
      <t>12</t>
    </r>
    <r>
      <rPr>
        <sz val="10"/>
        <rFont val="宋体"/>
        <family val="0"/>
      </rPr>
      <t>栋门面</t>
    </r>
  </si>
  <si>
    <t>规划新建</t>
  </si>
  <si>
    <t>益阳康雅医院</t>
  </si>
  <si>
    <r>
      <t>赫山区梓山西路</t>
    </r>
    <r>
      <rPr>
        <sz val="10"/>
        <rFont val="Calibri"/>
        <family val="2"/>
      </rPr>
      <t>212</t>
    </r>
    <r>
      <rPr>
        <sz val="10"/>
        <rFont val="宋体"/>
        <family val="0"/>
      </rPr>
      <t>号</t>
    </r>
  </si>
  <si>
    <t>益阳口腔医院</t>
  </si>
  <si>
    <t>赫山区康复北路165号</t>
  </si>
  <si>
    <t>益阳仁信医院</t>
  </si>
  <si>
    <t>其他医疗机构</t>
  </si>
  <si>
    <t>赫山区龙岭工业园（赫山区龙光桥镇宁家铺村）</t>
  </si>
  <si>
    <t>规划新建医养结合中心，规划600床，十三五期间建设500床</t>
  </si>
  <si>
    <t>益阳民众脑科医院</t>
  </si>
  <si>
    <t>益阳市金山南路73号</t>
  </si>
  <si>
    <t>益阳光辉护理医院</t>
  </si>
  <si>
    <t>护理院</t>
  </si>
  <si>
    <t>资阳区迎风桥石牛潭水库</t>
  </si>
  <si>
    <t>益阳益民中医康复医院</t>
  </si>
  <si>
    <r>
      <t>资阳区人民路</t>
    </r>
    <r>
      <rPr>
        <sz val="10"/>
        <rFont val="Calibri"/>
        <family val="2"/>
      </rPr>
      <t>218</t>
    </r>
    <r>
      <rPr>
        <sz val="10"/>
        <rFont val="宋体"/>
        <family val="0"/>
      </rPr>
      <t>号</t>
    </r>
  </si>
  <si>
    <t>益阳善益精神康复医院</t>
  </si>
  <si>
    <t>资阳区长春工业园</t>
  </si>
  <si>
    <t>益阳怡和康复医院</t>
  </si>
  <si>
    <r>
      <t>资阳区新桥河镇虎形山路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</si>
  <si>
    <t>规划新建医养结合中心，规划500床，十三五期间建设400床</t>
  </si>
  <si>
    <t>附表9</t>
  </si>
  <si>
    <r>
      <t xml:space="preserve">  </t>
    </r>
    <r>
      <rPr>
        <b/>
        <sz val="24"/>
        <color indexed="8"/>
        <rFont val="宋体"/>
        <family val="0"/>
      </rPr>
      <t>全市卫生人员配置规划</t>
    </r>
    <r>
      <rPr>
        <b/>
        <sz val="18"/>
        <color indexed="8"/>
        <rFont val="宋体"/>
        <family val="0"/>
      </rPr>
      <t>（按地区）</t>
    </r>
  </si>
  <si>
    <r>
      <t>地</t>
    </r>
    <r>
      <rPr>
        <b/>
        <sz val="10.5"/>
        <color indexed="8"/>
        <rFont val="Calibri"/>
        <family val="2"/>
      </rPr>
      <t xml:space="preserve">   </t>
    </r>
    <r>
      <rPr>
        <b/>
        <sz val="10.5"/>
        <color indexed="8"/>
        <rFont val="宋体"/>
        <family val="0"/>
      </rPr>
      <t>区</t>
    </r>
  </si>
  <si>
    <t>常住人口数（万人）</t>
  </si>
  <si>
    <t>全科医生数（人）</t>
  </si>
  <si>
    <t>执业（助理）医师数（人）</t>
  </si>
  <si>
    <t>每千常住人口执业（助理）医师数</t>
  </si>
  <si>
    <t>注册护士数（人）</t>
  </si>
  <si>
    <t>床位数</t>
  </si>
  <si>
    <t>新增数</t>
  </si>
  <si>
    <r>
      <t>全</t>
    </r>
    <r>
      <rPr>
        <b/>
        <sz val="12"/>
        <rFont val="Calibri"/>
        <family val="2"/>
      </rPr>
      <t xml:space="preserve">  </t>
    </r>
    <r>
      <rPr>
        <b/>
        <sz val="12"/>
        <rFont val="宋体"/>
        <family val="0"/>
      </rPr>
      <t>市</t>
    </r>
  </si>
  <si>
    <t>7438</t>
  </si>
  <si>
    <r>
      <t>南</t>
    </r>
    <r>
      <rPr>
        <b/>
        <sz val="12"/>
        <rFont val="Calibri"/>
        <family val="2"/>
      </rPr>
      <t xml:space="preserve">  </t>
    </r>
    <r>
      <rPr>
        <b/>
        <sz val="12"/>
        <rFont val="宋体"/>
        <family val="0"/>
      </rPr>
      <t>县</t>
    </r>
  </si>
  <si>
    <r>
      <t>附表1</t>
    </r>
    <r>
      <rPr>
        <sz val="16"/>
        <color indexed="8"/>
        <rFont val="宋体"/>
        <family val="0"/>
      </rPr>
      <t>0</t>
    </r>
  </si>
  <si>
    <r>
      <t xml:space="preserve"> </t>
    </r>
    <r>
      <rPr>
        <b/>
        <sz val="22"/>
        <color indexed="8"/>
        <rFont val="宋体"/>
        <family val="0"/>
      </rPr>
      <t>全市卫生人员配置规划</t>
    </r>
    <r>
      <rPr>
        <b/>
        <sz val="18"/>
        <color indexed="8"/>
        <rFont val="宋体"/>
        <family val="0"/>
      </rPr>
      <t>（按机构）</t>
    </r>
  </si>
  <si>
    <t>类别</t>
  </si>
  <si>
    <t>卫生人员总数（人）</t>
  </si>
  <si>
    <t>卫生技术人员总数（人）</t>
  </si>
  <si>
    <t>公共卫生人员总数（人）</t>
  </si>
  <si>
    <t>全市</t>
  </si>
  <si>
    <t>医院</t>
  </si>
  <si>
    <t>基层医疗机构</t>
  </si>
  <si>
    <t>专业公共卫生机构</t>
  </si>
  <si>
    <t>全市重点专科设置规划</t>
  </si>
  <si>
    <r>
      <rPr>
        <b/>
        <sz val="11"/>
        <color indexed="8"/>
        <rFont val="Tahoma"/>
        <family val="2"/>
      </rPr>
      <t>2015</t>
    </r>
    <r>
      <rPr>
        <b/>
        <sz val="11"/>
        <color indexed="8"/>
        <rFont val="宋体"/>
        <family val="0"/>
      </rPr>
      <t>年重点专科现状</t>
    </r>
  </si>
  <si>
    <r>
      <rPr>
        <b/>
        <sz val="11"/>
        <color indexed="8"/>
        <rFont val="Tahoma"/>
        <family val="2"/>
      </rPr>
      <t>2020</t>
    </r>
    <r>
      <rPr>
        <b/>
        <sz val="11"/>
        <color indexed="8"/>
        <rFont val="宋体"/>
        <family val="0"/>
      </rPr>
      <t>年重点专科规划</t>
    </r>
  </si>
  <si>
    <t>重点专科</t>
  </si>
  <si>
    <t>湖南省重点专科建设项目</t>
  </si>
  <si>
    <t>国家</t>
  </si>
  <si>
    <t>湖南省重点专科</t>
  </si>
  <si>
    <t>省级</t>
  </si>
  <si>
    <t>市州级</t>
  </si>
  <si>
    <t>心血管内科（湖南省市州级）</t>
  </si>
  <si>
    <t>神经内科</t>
  </si>
  <si>
    <t>心血管内科</t>
  </si>
  <si>
    <t>急诊科</t>
  </si>
  <si>
    <t>消化内科</t>
  </si>
  <si>
    <t>神经外科（湖南省市州级）</t>
  </si>
  <si>
    <t>肿瘤科</t>
  </si>
  <si>
    <t>神经外科</t>
  </si>
  <si>
    <t>肾内科</t>
  </si>
  <si>
    <t>风湿免疫科</t>
  </si>
  <si>
    <t>呼吸内科</t>
  </si>
  <si>
    <t>普外科</t>
  </si>
  <si>
    <t>妇科</t>
  </si>
  <si>
    <t>骨科</t>
  </si>
  <si>
    <t>产科</t>
  </si>
  <si>
    <t>医学影像科</t>
  </si>
  <si>
    <t>耳鼻喉科</t>
  </si>
  <si>
    <t>放射学科</t>
  </si>
  <si>
    <t>临床药学</t>
  </si>
  <si>
    <t>检验科</t>
  </si>
  <si>
    <t>小儿内科</t>
  </si>
  <si>
    <t>血液内科</t>
  </si>
  <si>
    <t>泌尿外科</t>
  </si>
  <si>
    <t>结核病专科</t>
  </si>
  <si>
    <t>儿科</t>
  </si>
  <si>
    <t>肝病专科</t>
  </si>
  <si>
    <t>内分泌科</t>
  </si>
  <si>
    <t>胃肠外科</t>
  </si>
  <si>
    <t>麻醉科</t>
  </si>
  <si>
    <t>妇产科</t>
  </si>
  <si>
    <t>重症医学科</t>
  </si>
  <si>
    <t>脊柱外科</t>
  </si>
  <si>
    <t>中风病科</t>
  </si>
  <si>
    <t>针灸推拿科</t>
  </si>
  <si>
    <t>康复科</t>
  </si>
  <si>
    <t>心血管病肺病科</t>
  </si>
  <si>
    <t>肛肠科</t>
  </si>
  <si>
    <t>肾病科</t>
  </si>
  <si>
    <t>外科</t>
  </si>
  <si>
    <t>骨伤科</t>
  </si>
  <si>
    <t>眼科</t>
  </si>
  <si>
    <t>中风科</t>
  </si>
  <si>
    <t>针灸理疗科</t>
  </si>
  <si>
    <t>脾胃病科</t>
  </si>
  <si>
    <t>小儿康复科</t>
  </si>
  <si>
    <t>肝胆外科</t>
  </si>
  <si>
    <t>护理</t>
  </si>
  <si>
    <t>赫山区中医医院</t>
  </si>
  <si>
    <t>蛊虫病科</t>
  </si>
  <si>
    <t>儿科、妇科</t>
  </si>
  <si>
    <t>病理科</t>
  </si>
  <si>
    <t>康复医学科</t>
  </si>
  <si>
    <t>疼痛科</t>
  </si>
  <si>
    <t>中医儿科</t>
  </si>
  <si>
    <t>内科</t>
  </si>
  <si>
    <t>治未病科</t>
  </si>
  <si>
    <t>精神科</t>
  </si>
  <si>
    <t>南县血吸虫病专科医院</t>
  </si>
  <si>
    <t>肿瘤妇科</t>
  </si>
  <si>
    <t>骨伤科（特色）</t>
  </si>
  <si>
    <t>脑病科</t>
  </si>
  <si>
    <t>颈肩腰腿痛科</t>
  </si>
  <si>
    <t>桃江县第三人民医院</t>
  </si>
  <si>
    <t>桃江县桃花江中心医院</t>
  </si>
  <si>
    <t>安化县中医医院</t>
  </si>
  <si>
    <t>老年病科</t>
  </si>
  <si>
    <t>肺病科</t>
  </si>
  <si>
    <t xml:space="preserve">儿科 </t>
  </si>
  <si>
    <r>
      <t>儿科</t>
    </r>
    <r>
      <rPr>
        <sz val="11"/>
        <rFont val="Tahoma"/>
        <family val="2"/>
      </rPr>
      <t xml:space="preserve"> </t>
    </r>
  </si>
  <si>
    <t>心内科</t>
  </si>
  <si>
    <t>益阳市第五人民医院</t>
  </si>
  <si>
    <t>戒毒科</t>
  </si>
  <si>
    <t>大通湖区人民医院</t>
  </si>
  <si>
    <t>益阳市妇幼保健院</t>
  </si>
  <si>
    <t>资阳区妇幼保健院</t>
  </si>
  <si>
    <t>益阳市赫山区妇幼保健院</t>
  </si>
  <si>
    <t>南县妇幼保健院计划生育服务中心（南县妇幼保健院）</t>
  </si>
  <si>
    <t>南县精神病医院（南县第三人民医院）</t>
  </si>
  <si>
    <t>儿  科</t>
  </si>
  <si>
    <t>护  理</t>
  </si>
  <si>
    <t>骨  科</t>
  </si>
  <si>
    <t>安化县妇幼保健院</t>
  </si>
  <si>
    <t>沅江市妇幼保健院</t>
  </si>
  <si>
    <t xml:space="preserve"> 骨伤科</t>
  </si>
  <si>
    <t xml:space="preserve"> 针灸理疗科</t>
  </si>
  <si>
    <t>桃江县中医医院</t>
  </si>
  <si>
    <t>合计</t>
  </si>
  <si>
    <t>二级</t>
  </si>
  <si>
    <t>资阳区长春路以南、翠竹路以西</t>
  </si>
  <si>
    <t>紧急医疗救援中心</t>
  </si>
  <si>
    <t>益阳市传染病医院(益阳市第四人民医院、益阳市血吸虫病防治专科医院、益阳市精神病防治中心）</t>
  </si>
  <si>
    <t>益阳市传染病医院(益阳市第四人民医院、益阳市血吸虫病防治专科医院、益阳市精神病防治中心）</t>
  </si>
  <si>
    <t>建设血吸虫病防治大楼，加挂益阳市第四人民医院、益阳市血吸虫病防治专科医院、益阳市精神病防治中心</t>
  </si>
  <si>
    <t>申创三级</t>
  </si>
  <si>
    <t>神经内科</t>
  </si>
  <si>
    <t>小计</t>
  </si>
  <si>
    <t>村卫生室和村计划生育服务室</t>
  </si>
  <si>
    <t>行政村卫生室</t>
  </si>
  <si>
    <t>非行政村卫生室</t>
  </si>
  <si>
    <t>小计</t>
  </si>
  <si>
    <t>行政村卫生室和村计生服务室</t>
  </si>
  <si>
    <t>医疗卫生服务点</t>
  </si>
  <si>
    <r>
      <t xml:space="preserve"> </t>
    </r>
    <r>
      <rPr>
        <b/>
        <sz val="20"/>
        <color indexed="8"/>
        <rFont val="宋体"/>
        <family val="0"/>
      </rPr>
      <t>城区公立医院床位配置规划（含妇幼保健计划生育服务机构）</t>
    </r>
  </si>
  <si>
    <t>注：全市卫生人员含社会办医院人员。</t>
  </si>
  <si>
    <t>注：全市卫生人员含社会办医院卫生人员。</t>
  </si>
  <si>
    <t>儿科</t>
  </si>
  <si>
    <r>
      <t>附表</t>
    </r>
    <r>
      <rPr>
        <sz val="14"/>
        <color indexed="8"/>
        <rFont val="Tahoma"/>
        <family val="2"/>
      </rPr>
      <t>11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</si>
</sst>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</numFmts>
  <fonts count="80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Tahoma"/>
      <family val="2"/>
    </font>
    <font>
      <sz val="11"/>
      <name val="Tahoma"/>
      <family val="2"/>
    </font>
    <font>
      <sz val="11"/>
      <name val="宋体"/>
      <family val="0"/>
    </font>
    <font>
      <sz val="11"/>
      <color indexed="8"/>
      <name val="Tahoma"/>
      <family val="2"/>
    </font>
    <font>
      <sz val="16"/>
      <color indexed="8"/>
      <name val="宋体"/>
      <family val="0"/>
    </font>
    <font>
      <b/>
      <sz val="22"/>
      <color indexed="8"/>
      <name val="Calibri"/>
      <family val="2"/>
    </font>
    <font>
      <b/>
      <sz val="6.5"/>
      <color indexed="8"/>
      <name val="Calibri"/>
      <family val="2"/>
    </font>
    <font>
      <b/>
      <sz val="12"/>
      <color indexed="8"/>
      <name val="宋体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8"/>
      <color indexed="8"/>
      <name val="宋体"/>
      <family val="0"/>
    </font>
    <font>
      <b/>
      <sz val="10.5"/>
      <color indexed="8"/>
      <name val="宋体"/>
      <family val="0"/>
    </font>
    <font>
      <sz val="12"/>
      <color indexed="8"/>
      <name val="Calibri"/>
      <family val="2"/>
    </font>
    <font>
      <b/>
      <sz val="12"/>
      <name val="宋体"/>
      <family val="0"/>
    </font>
    <font>
      <b/>
      <sz val="12"/>
      <name val="Calibri"/>
      <family val="2"/>
    </font>
    <font>
      <sz val="12"/>
      <name val="Calibri"/>
      <family val="2"/>
    </font>
    <font>
      <b/>
      <sz val="12"/>
      <name val="Times New Roman"/>
      <family val="1"/>
    </font>
    <font>
      <b/>
      <sz val="11"/>
      <name val="宋体"/>
      <family val="0"/>
    </font>
    <font>
      <b/>
      <sz val="14"/>
      <color indexed="8"/>
      <name val="宋体"/>
      <family val="0"/>
    </font>
    <font>
      <sz val="10.5"/>
      <name val="Times New Roman"/>
      <family val="1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10"/>
      <name val="Calibri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Calibri"/>
      <family val="2"/>
    </font>
    <font>
      <sz val="14"/>
      <color indexed="8"/>
      <name val="宋体"/>
      <family val="0"/>
    </font>
    <font>
      <sz val="10.5"/>
      <color indexed="8"/>
      <name val="Calibri"/>
      <family val="2"/>
    </font>
    <font>
      <sz val="14"/>
      <name val="宋体"/>
      <family val="0"/>
    </font>
    <font>
      <sz val="12"/>
      <color indexed="40"/>
      <name val="宋体"/>
      <family val="0"/>
    </font>
    <font>
      <sz val="24"/>
      <name val="方正小标宋简体"/>
      <family val="0"/>
    </font>
    <font>
      <b/>
      <sz val="10.5"/>
      <name val="宋体"/>
      <family val="0"/>
    </font>
    <font>
      <b/>
      <sz val="10.5"/>
      <name val="Times New Roman"/>
      <family val="1"/>
    </font>
    <font>
      <sz val="10.5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.5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22"/>
      <color indexed="8"/>
      <name val="宋体"/>
      <family val="0"/>
    </font>
    <font>
      <b/>
      <sz val="18"/>
      <color indexed="8"/>
      <name val="宋体"/>
      <family val="0"/>
    </font>
    <font>
      <b/>
      <sz val="24"/>
      <color indexed="8"/>
      <name val="宋体"/>
      <family val="0"/>
    </font>
    <font>
      <b/>
      <sz val="10.5"/>
      <color indexed="8"/>
      <name val="Calibri"/>
      <family val="2"/>
    </font>
    <font>
      <sz val="10"/>
      <name val="Arial"/>
      <family val="2"/>
    </font>
    <font>
      <b/>
      <sz val="14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Tahoma"/>
      <family val="2"/>
    </font>
    <font>
      <sz val="14"/>
      <color indexed="8"/>
      <name val="Tahoma"/>
      <family val="2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6"/>
      <color rgb="FF000000"/>
      <name val="宋体"/>
      <family val="0"/>
    </font>
    <font>
      <b/>
      <sz val="22"/>
      <color rgb="FF000000"/>
      <name val="Calibri"/>
      <family val="2"/>
    </font>
    <font>
      <sz val="11"/>
      <color theme="1"/>
      <name val="Tahoma"/>
      <family val="2"/>
    </font>
    <font>
      <b/>
      <sz val="20"/>
      <color rgb="FF000000"/>
      <name val="宋体"/>
      <family val="0"/>
    </font>
    <font>
      <sz val="14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7" borderId="0" applyNumberFormat="0" applyBorder="0" applyAlignment="0" applyProtection="0"/>
    <xf numFmtId="0" fontId="49" fillId="11" borderId="0" applyNumberFormat="0" applyBorder="0" applyAlignment="0" applyProtection="0"/>
    <xf numFmtId="0" fontId="49" fillId="8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4" fillId="0" borderId="1" applyNumberFormat="0" applyFill="0" applyAlignment="0" applyProtection="0"/>
    <xf numFmtId="0" fontId="50" fillId="0" borderId="2" applyNumberFormat="0" applyFill="0" applyAlignment="0" applyProtection="0"/>
    <xf numFmtId="0" fontId="50" fillId="0" borderId="0" applyNumberFormat="0" applyFill="0" applyBorder="0" applyAlignment="0" applyProtection="0"/>
    <xf numFmtId="0" fontId="45" fillId="12" borderId="0" applyNumberFormat="0" applyBorder="0" applyAlignment="0" applyProtection="0"/>
    <xf numFmtId="0" fontId="0" fillId="0" borderId="0">
      <alignment vertical="center"/>
      <protection/>
    </xf>
    <xf numFmtId="0" fontId="57" fillId="0" borderId="0" applyNumberFormat="0" applyFill="0" applyBorder="0" applyAlignment="0" applyProtection="0"/>
    <xf numFmtId="0" fontId="56" fillId="6" borderId="0" applyNumberFormat="0" applyBorder="0" applyAlignment="0" applyProtection="0"/>
    <xf numFmtId="0" fontId="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4" borderId="4" applyNumberFormat="0" applyAlignment="0" applyProtection="0"/>
    <xf numFmtId="0" fontId="58" fillId="13" borderId="5" applyNumberFormat="0" applyAlignment="0" applyProtection="0"/>
    <xf numFmtId="0" fontId="5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60" fillId="9" borderId="0" applyNumberFormat="0" applyBorder="0" applyAlignment="0" applyProtection="0"/>
    <xf numFmtId="0" fontId="55" fillId="4" borderId="7" applyNumberFormat="0" applyAlignment="0" applyProtection="0"/>
    <xf numFmtId="0" fontId="52" fillId="7" borderId="4" applyNumberFormat="0" applyAlignment="0" applyProtection="0"/>
    <xf numFmtId="0" fontId="5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80">
    <xf numFmtId="0" fontId="0" fillId="0" borderId="0" xfId="0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76" fontId="13" fillId="0" borderId="14" xfId="0" applyNumberFormat="1" applyFont="1" applyBorder="1" applyAlignment="1">
      <alignment horizontal="center" vertical="center" wrapText="1"/>
    </xf>
    <xf numFmtId="176" fontId="14" fillId="0" borderId="9" xfId="0" applyNumberFormat="1" applyFont="1" applyBorder="1" applyAlignment="1">
      <alignment horizontal="center" vertical="center" wrapText="1"/>
    </xf>
    <xf numFmtId="176" fontId="12" fillId="0" borderId="12" xfId="0" applyNumberFormat="1" applyFont="1" applyBorder="1" applyAlignment="1">
      <alignment horizontal="center" vertical="center" wrapText="1"/>
    </xf>
    <xf numFmtId="176" fontId="14" fillId="0" borderId="14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 shrinkToFit="1"/>
    </xf>
    <xf numFmtId="0" fontId="12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 shrinkToFit="1"/>
    </xf>
    <xf numFmtId="176" fontId="13" fillId="0" borderId="18" xfId="0" applyNumberFormat="1" applyFont="1" applyBorder="1" applyAlignment="1">
      <alignment horizontal="center" vertical="center" wrapText="1"/>
    </xf>
    <xf numFmtId="176" fontId="14" fillId="0" borderId="19" xfId="0" applyNumberFormat="1" applyFont="1" applyBorder="1" applyAlignment="1">
      <alignment horizontal="center" vertical="center" wrapText="1"/>
    </xf>
    <xf numFmtId="176" fontId="12" fillId="0" borderId="17" xfId="0" applyNumberFormat="1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center" vertical="center" wrapText="1"/>
    </xf>
    <xf numFmtId="176" fontId="14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76" fontId="12" fillId="0" borderId="13" xfId="0" applyNumberFormat="1" applyFont="1" applyBorder="1" applyAlignment="1">
      <alignment horizontal="center" vertical="center" wrapText="1"/>
    </xf>
    <xf numFmtId="176" fontId="14" fillId="0" borderId="15" xfId="0" applyNumberFormat="1" applyFont="1" applyBorder="1" applyAlignment="1">
      <alignment horizontal="center" vertical="center" wrapText="1"/>
    </xf>
    <xf numFmtId="176" fontId="12" fillId="0" borderId="20" xfId="0" applyNumberFormat="1" applyFont="1" applyBorder="1" applyAlignment="1">
      <alignment horizontal="center" vertical="center" wrapText="1"/>
    </xf>
    <xf numFmtId="176" fontId="14" fillId="0" borderId="16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1" fillId="0" borderId="19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76" fontId="20" fillId="0" borderId="11" xfId="0" applyNumberFormat="1" applyFont="1" applyBorder="1" applyAlignment="1">
      <alignment horizontal="center" vertical="center" wrapText="1"/>
    </xf>
    <xf numFmtId="177" fontId="19" fillId="0" borderId="11" xfId="0" applyNumberFormat="1" applyFont="1" applyBorder="1" applyAlignment="1">
      <alignment horizontal="center" vertical="center" wrapText="1"/>
    </xf>
    <xf numFmtId="177" fontId="20" fillId="0" borderId="22" xfId="0" applyNumberFormat="1" applyFont="1" applyBorder="1" applyAlignment="1">
      <alignment horizontal="center" vertical="center" wrapText="1"/>
    </xf>
    <xf numFmtId="49" fontId="19" fillId="0" borderId="2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 wrapText="1"/>
    </xf>
    <xf numFmtId="176" fontId="20" fillId="0" borderId="9" xfId="0" applyNumberFormat="1" applyFont="1" applyBorder="1" applyAlignment="1">
      <alignment horizontal="center" vertical="center" wrapText="1"/>
    </xf>
    <xf numFmtId="177" fontId="19" fillId="0" borderId="9" xfId="0" applyNumberFormat="1" applyFont="1" applyBorder="1" applyAlignment="1">
      <alignment horizontal="center" vertical="center" wrapText="1"/>
    </xf>
    <xf numFmtId="177" fontId="20" fillId="0" borderId="12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 wrapText="1"/>
    </xf>
    <xf numFmtId="176" fontId="20" fillId="0" borderId="19" xfId="0" applyNumberFormat="1" applyFont="1" applyBorder="1" applyAlignment="1">
      <alignment horizontal="center" vertical="center" wrapText="1"/>
    </xf>
    <xf numFmtId="177" fontId="19" fillId="0" borderId="19" xfId="0" applyNumberFormat="1" applyFont="1" applyBorder="1" applyAlignment="1">
      <alignment horizontal="center" vertical="center" wrapText="1"/>
    </xf>
    <xf numFmtId="177" fontId="20" fillId="0" borderId="17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177" fontId="19" fillId="0" borderId="23" xfId="0" applyNumberFormat="1" applyFont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4" borderId="22" xfId="0" applyFont="1" applyFill="1" applyBorder="1" applyAlignment="1">
      <alignment horizontal="center" vertical="center" wrapText="1"/>
    </xf>
    <xf numFmtId="177" fontId="19" fillId="0" borderId="14" xfId="0" applyNumberFormat="1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177" fontId="19" fillId="0" borderId="18" xfId="0" applyNumberFormat="1" applyFont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6" fillId="0" borderId="0" xfId="0" applyFont="1" applyFill="1" applyAlignment="1">
      <alignment horizontal="justify" vertical="center"/>
    </xf>
    <xf numFmtId="0" fontId="10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9" fillId="0" borderId="9" xfId="0" applyNumberFormat="1" applyFont="1" applyFill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9" xfId="0" applyFont="1" applyBorder="1" applyAlignment="1">
      <alignment vertical="center" wrapText="1"/>
    </xf>
    <xf numFmtId="0" fontId="28" fillId="0" borderId="9" xfId="0" applyFont="1" applyBorder="1" applyAlignment="1">
      <alignment horizontal="left" vertical="center"/>
    </xf>
    <xf numFmtId="0" fontId="28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4" borderId="9" xfId="0" applyFont="1" applyFill="1" applyBorder="1" applyAlignment="1">
      <alignment horizontal="center" vertical="center" wrapText="1"/>
    </xf>
    <xf numFmtId="0" fontId="33" fillId="4" borderId="9" xfId="40" applyNumberFormat="1" applyFont="1" applyFill="1" applyBorder="1" applyAlignment="1">
      <alignment horizontal="center" vertical="center" wrapText="1"/>
      <protection/>
    </xf>
    <xf numFmtId="0" fontId="33" fillId="4" borderId="9" xfId="40" applyFont="1" applyFill="1" applyBorder="1" applyAlignment="1">
      <alignment horizontal="center" vertical="center"/>
      <protection/>
    </xf>
    <xf numFmtId="0" fontId="13" fillId="4" borderId="9" xfId="0" applyFont="1" applyFill="1" applyBorder="1" applyAlignment="1">
      <alignment horizontal="center" vertical="center" wrapText="1"/>
    </xf>
    <xf numFmtId="0" fontId="33" fillId="4" borderId="9" xfId="0" applyNumberFormat="1" applyFont="1" applyFill="1" applyBorder="1" applyAlignment="1">
      <alignment horizontal="center" vertical="center" wrapText="1"/>
    </xf>
    <xf numFmtId="0" fontId="33" fillId="4" borderId="9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6" fillId="0" borderId="9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7" fillId="4" borderId="11" xfId="0" applyFont="1" applyFill="1" applyBorder="1" applyAlignment="1">
      <alignment horizontal="center" vertical="center" wrapText="1"/>
    </xf>
    <xf numFmtId="0" fontId="37" fillId="4" borderId="24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178" fontId="22" fillId="0" borderId="22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178" fontId="22" fillId="0" borderId="26" xfId="0" applyNumberFormat="1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37" fillId="4" borderId="25" xfId="0" applyFont="1" applyFill="1" applyBorder="1" applyAlignment="1">
      <alignment horizontal="center" vertical="center" wrapText="1"/>
    </xf>
    <xf numFmtId="0" fontId="37" fillId="4" borderId="28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4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37" fillId="4" borderId="2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8" fillId="0" borderId="29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NumberFormat="1" applyFont="1" applyAlignment="1">
      <alignment vertical="center" wrapText="1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4" borderId="0" xfId="0" applyFont="1" applyFill="1" applyAlignment="1">
      <alignment vertical="center"/>
    </xf>
    <xf numFmtId="0" fontId="28" fillId="4" borderId="9" xfId="40" applyFont="1" applyFill="1" applyBorder="1" applyAlignment="1">
      <alignment horizontal="center" vertical="center" wrapText="1"/>
      <protection/>
    </xf>
    <xf numFmtId="0" fontId="28" fillId="4" borderId="9" xfId="40" applyFont="1" applyFill="1" applyBorder="1" applyAlignment="1">
      <alignment horizontal="center" vertical="center" wrapText="1" shrinkToFit="1"/>
      <protection/>
    </xf>
    <xf numFmtId="0" fontId="28" fillId="4" borderId="14" xfId="40" applyFont="1" applyFill="1" applyBorder="1" applyAlignment="1">
      <alignment horizontal="center" vertical="center" wrapText="1"/>
      <protection/>
    </xf>
    <xf numFmtId="0" fontId="28" fillId="4" borderId="10" xfId="40" applyFont="1" applyFill="1" applyBorder="1" applyAlignment="1">
      <alignment horizontal="center" vertical="center" wrapText="1"/>
      <protection/>
    </xf>
    <xf numFmtId="0" fontId="28" fillId="4" borderId="9" xfId="40" applyNumberFormat="1" applyFont="1" applyFill="1" applyBorder="1" applyAlignment="1">
      <alignment horizontal="center" vertical="center" wrapText="1"/>
      <protection/>
    </xf>
    <xf numFmtId="0" fontId="28" fillId="4" borderId="9" xfId="40" applyNumberFormat="1" applyFont="1" applyFill="1" applyBorder="1" applyAlignment="1">
      <alignment horizontal="left" vertical="center" wrapText="1"/>
      <protection/>
    </xf>
    <xf numFmtId="0" fontId="28" fillId="4" borderId="13" xfId="40" applyFont="1" applyFill="1" applyBorder="1" applyAlignment="1">
      <alignment horizontal="center" vertical="center" wrapText="1"/>
      <protection/>
    </xf>
    <xf numFmtId="0" fontId="28" fillId="4" borderId="11" xfId="40" applyFont="1" applyFill="1" applyBorder="1" applyAlignment="1">
      <alignment horizontal="center" vertical="center" wrapText="1"/>
      <protection/>
    </xf>
    <xf numFmtId="0" fontId="28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justify" vertical="center"/>
    </xf>
    <xf numFmtId="0" fontId="39" fillId="0" borderId="0" xfId="0" applyFont="1" applyAlignment="1">
      <alignment horizontal="center" vertical="center"/>
    </xf>
    <xf numFmtId="0" fontId="43" fillId="4" borderId="9" xfId="0" applyFont="1" applyFill="1" applyBorder="1" applyAlignment="1">
      <alignment horizontal="left" vertical="center" wrapText="1"/>
    </xf>
    <xf numFmtId="49" fontId="43" fillId="4" borderId="9" xfId="0" applyNumberFormat="1" applyFont="1" applyFill="1" applyBorder="1" applyAlignment="1">
      <alignment horizontal="center" vertical="center" wrapText="1"/>
    </xf>
    <xf numFmtId="0" fontId="43" fillId="4" borderId="9" xfId="0" applyFont="1" applyFill="1" applyBorder="1" applyAlignment="1">
      <alignment horizontal="left" vertical="center" wrapText="1" indent="2"/>
    </xf>
    <xf numFmtId="0" fontId="43" fillId="4" borderId="9" xfId="0" applyFont="1" applyFill="1" applyBorder="1" applyAlignment="1">
      <alignment vertical="center" wrapText="1"/>
    </xf>
    <xf numFmtId="0" fontId="24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4" fillId="0" borderId="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5" fillId="0" borderId="38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73" fillId="0" borderId="3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73" fillId="0" borderId="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9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0" fontId="23" fillId="4" borderId="9" xfId="0" applyFont="1" applyFill="1" applyBorder="1" applyAlignment="1">
      <alignment horizontal="center" vertical="center" wrapText="1"/>
    </xf>
    <xf numFmtId="0" fontId="0" fillId="4" borderId="0" xfId="0" applyNumberFormat="1" applyFont="1" applyFill="1" applyAlignment="1">
      <alignment horizontal="left" vertical="center"/>
    </xf>
    <xf numFmtId="0" fontId="0" fillId="4" borderId="0" xfId="0" applyNumberFormat="1" applyFont="1" applyFill="1" applyAlignment="1">
      <alignment vertical="center"/>
    </xf>
    <xf numFmtId="0" fontId="42" fillId="4" borderId="52" xfId="0" applyFont="1" applyFill="1" applyBorder="1" applyAlignment="1">
      <alignment horizontal="center" vertical="center" wrapText="1"/>
    </xf>
    <xf numFmtId="0" fontId="28" fillId="4" borderId="13" xfId="0" applyFont="1" applyFill="1" applyBorder="1" applyAlignment="1">
      <alignment horizontal="left" vertical="center" wrapText="1"/>
    </xf>
    <xf numFmtId="0" fontId="28" fillId="4" borderId="53" xfId="0" applyFont="1" applyFill="1" applyBorder="1" applyAlignment="1">
      <alignment horizontal="left" vertical="center" wrapText="1"/>
    </xf>
    <xf numFmtId="0" fontId="28" fillId="4" borderId="14" xfId="0" applyFont="1" applyFill="1" applyBorder="1" applyAlignment="1">
      <alignment horizontal="left" vertical="center" wrapText="1"/>
    </xf>
    <xf numFmtId="0" fontId="28" fillId="4" borderId="13" xfId="40" applyNumberFormat="1" applyFont="1" applyFill="1" applyBorder="1" applyAlignment="1">
      <alignment horizontal="left" vertical="center" wrapText="1"/>
      <protection/>
    </xf>
    <xf numFmtId="0" fontId="28" fillId="4" borderId="53" xfId="40" applyNumberFormat="1" applyFont="1" applyFill="1" applyBorder="1" applyAlignment="1">
      <alignment horizontal="left" vertical="center" wrapText="1"/>
      <protection/>
    </xf>
    <xf numFmtId="0" fontId="28" fillId="4" borderId="14" xfId="40" applyNumberFormat="1" applyFont="1" applyFill="1" applyBorder="1" applyAlignment="1">
      <alignment horizontal="left" vertical="center" wrapText="1"/>
      <protection/>
    </xf>
    <xf numFmtId="0" fontId="28" fillId="4" borderId="54" xfId="40" applyNumberFormat="1" applyFont="1" applyFill="1" applyBorder="1" applyAlignment="1">
      <alignment horizontal="left" vertical="center" wrapText="1"/>
      <protection/>
    </xf>
    <xf numFmtId="0" fontId="28" fillId="4" borderId="0" xfId="40" applyNumberFormat="1" applyFont="1" applyFill="1" applyBorder="1" applyAlignment="1">
      <alignment horizontal="left" vertical="center" wrapText="1"/>
      <protection/>
    </xf>
    <xf numFmtId="0" fontId="28" fillId="4" borderId="48" xfId="40" applyNumberFormat="1" applyFont="1" applyFill="1" applyBorder="1" applyAlignment="1">
      <alignment horizontal="left" vertical="center" wrapText="1"/>
      <protection/>
    </xf>
    <xf numFmtId="0" fontId="28" fillId="0" borderId="0" xfId="0" applyNumberFormat="1" applyFont="1" applyAlignment="1">
      <alignment vertical="center" wrapText="1"/>
    </xf>
    <xf numFmtId="0" fontId="41" fillId="4" borderId="10" xfId="40" applyNumberFormat="1" applyFont="1" applyFill="1" applyBorder="1" applyAlignment="1">
      <alignment horizontal="left" vertical="center" wrapText="1"/>
      <protection/>
    </xf>
    <xf numFmtId="0" fontId="41" fillId="4" borderId="38" xfId="40" applyNumberFormat="1" applyFont="1" applyFill="1" applyBorder="1" applyAlignment="1">
      <alignment horizontal="left" vertical="center" wrapText="1"/>
      <protection/>
    </xf>
    <xf numFmtId="0" fontId="28" fillId="4" borderId="11" xfId="0" applyNumberFormat="1" applyFont="1" applyFill="1" applyBorder="1" applyAlignment="1">
      <alignment horizontal="left" vertical="center" wrapText="1"/>
    </xf>
    <xf numFmtId="0" fontId="41" fillId="4" borderId="10" xfId="40" applyNumberFormat="1" applyFont="1" applyFill="1" applyBorder="1" applyAlignment="1">
      <alignment horizontal="center" vertical="center" wrapText="1"/>
      <protection/>
    </xf>
    <xf numFmtId="0" fontId="41" fillId="4" borderId="38" xfId="40" applyNumberFormat="1" applyFont="1" applyFill="1" applyBorder="1" applyAlignment="1">
      <alignment horizontal="center" vertical="center" wrapText="1"/>
      <protection/>
    </xf>
    <xf numFmtId="0" fontId="28" fillId="4" borderId="11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8" fillId="0" borderId="49" xfId="0" applyNumberFormat="1" applyFont="1" applyFill="1" applyBorder="1" applyAlignment="1">
      <alignment horizontal="center" vertical="center" wrapText="1"/>
    </xf>
    <xf numFmtId="0" fontId="18" fillId="0" borderId="41" xfId="0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vertical="center"/>
    </xf>
    <xf numFmtId="0" fontId="18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41" fillId="0" borderId="55" xfId="0" applyFont="1" applyFill="1" applyBorder="1" applyAlignment="1">
      <alignment horizontal="center" vertical="center" wrapText="1"/>
    </xf>
    <xf numFmtId="0" fontId="41" fillId="0" borderId="56" xfId="0" applyFont="1" applyFill="1" applyBorder="1" applyAlignment="1">
      <alignment horizontal="center" vertical="center" wrapText="1"/>
    </xf>
    <xf numFmtId="0" fontId="41" fillId="0" borderId="35" xfId="0" applyNumberFormat="1" applyFont="1" applyFill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center" vertical="center" wrapText="1"/>
    </xf>
    <xf numFmtId="0" fontId="41" fillId="0" borderId="35" xfId="0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18" fillId="0" borderId="39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/>
    </xf>
    <xf numFmtId="0" fontId="41" fillId="0" borderId="55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4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18" fillId="0" borderId="49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0" fontId="41" fillId="0" borderId="57" xfId="0" applyNumberFormat="1" applyFont="1" applyFill="1" applyBorder="1" applyAlignment="1">
      <alignment horizontal="center" vertical="center"/>
    </xf>
    <xf numFmtId="0" fontId="41" fillId="0" borderId="58" xfId="0" applyNumberFormat="1" applyFont="1" applyFill="1" applyBorder="1" applyAlignment="1">
      <alignment horizontal="center" vertical="center"/>
    </xf>
    <xf numFmtId="0" fontId="41" fillId="0" borderId="33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36" fillId="0" borderId="59" xfId="0" applyNumberFormat="1" applyFont="1" applyFill="1" applyBorder="1" applyAlignment="1">
      <alignment horizontal="center" vertical="center" wrapText="1"/>
    </xf>
    <xf numFmtId="0" fontId="36" fillId="0" borderId="40" xfId="0" applyNumberFormat="1" applyFont="1" applyFill="1" applyBorder="1" applyAlignment="1">
      <alignment horizontal="center" vertical="center" wrapText="1"/>
    </xf>
    <xf numFmtId="0" fontId="36" fillId="0" borderId="60" xfId="0" applyNumberFormat="1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36" fillId="0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7" fillId="0" borderId="53" xfId="0" applyNumberFormat="1" applyFont="1" applyFill="1" applyBorder="1" applyAlignment="1">
      <alignment horizontal="center" vertical="center" wrapText="1"/>
    </xf>
    <xf numFmtId="0" fontId="37" fillId="0" borderId="63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36" fillId="0" borderId="41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6" fillId="0" borderId="46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38" fillId="0" borderId="37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38" fillId="0" borderId="55" xfId="0" applyFont="1" applyFill="1" applyBorder="1" applyAlignment="1">
      <alignment horizontal="left" vertical="center" wrapText="1"/>
    </xf>
    <xf numFmtId="0" fontId="0" fillId="0" borderId="64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9" fillId="0" borderId="35" xfId="0" applyNumberFormat="1" applyFont="1" applyFill="1" applyBorder="1" applyAlignment="1">
      <alignment horizontal="center" vertical="center" wrapText="1"/>
    </xf>
    <xf numFmtId="0" fontId="39" fillId="0" borderId="22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3" fillId="0" borderId="38" xfId="0" applyNumberFormat="1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0" fontId="31" fillId="0" borderId="52" xfId="0" applyFont="1" applyFill="1" applyBorder="1" applyAlignment="1">
      <alignment horizontal="right" vertical="center"/>
    </xf>
    <xf numFmtId="0" fontId="23" fillId="0" borderId="52" xfId="0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31" fillId="0" borderId="0" xfId="0" applyNumberFormat="1" applyFont="1" applyFill="1" applyAlignment="1">
      <alignment vertical="center"/>
    </xf>
    <xf numFmtId="0" fontId="75" fillId="0" borderId="0" xfId="0" applyNumberFormat="1" applyFont="1" applyFill="1" applyAlignment="1">
      <alignment horizontal="center" vertical="center" wrapText="1"/>
    </xf>
    <xf numFmtId="0" fontId="25" fillId="0" borderId="0" xfId="0" applyNumberFormat="1" applyFont="1" applyFill="1" applyAlignment="1">
      <alignment horizontal="center" vertical="center" wrapText="1"/>
    </xf>
    <xf numFmtId="0" fontId="32" fillId="0" borderId="0" xfId="0" applyNumberFormat="1" applyFont="1" applyFill="1" applyAlignment="1">
      <alignment horizontal="right" vertical="center"/>
    </xf>
    <xf numFmtId="0" fontId="32" fillId="0" borderId="0" xfId="0" applyNumberFormat="1" applyFont="1" applyFill="1" applyAlignment="1">
      <alignment horizontal="left" vertical="center"/>
    </xf>
    <xf numFmtId="0" fontId="11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shrinkToFit="1"/>
    </xf>
    <xf numFmtId="0" fontId="23" fillId="0" borderId="46" xfId="0" applyFont="1" applyBorder="1" applyAlignment="1">
      <alignment horizontal="center" vertical="center" shrinkToFit="1"/>
    </xf>
    <xf numFmtId="0" fontId="16" fillId="0" borderId="41" xfId="0" applyFont="1" applyBorder="1" applyAlignment="1">
      <alignment horizontal="center" vertical="center" shrinkToFit="1"/>
    </xf>
    <xf numFmtId="0" fontId="16" fillId="0" borderId="46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6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center"/>
    </xf>
    <xf numFmtId="0" fontId="77" fillId="0" borderId="9" xfId="0" applyFont="1" applyFill="1" applyBorder="1" applyAlignment="1">
      <alignment horizontal="center" vertical="center"/>
    </xf>
    <xf numFmtId="0" fontId="77" fillId="0" borderId="50" xfId="0" applyFont="1" applyFill="1" applyBorder="1" applyAlignment="1">
      <alignment horizontal="center" vertical="center"/>
    </xf>
    <xf numFmtId="0" fontId="77" fillId="0" borderId="38" xfId="0" applyFont="1" applyFill="1" applyBorder="1" applyAlignment="1">
      <alignment horizontal="center" vertical="center"/>
    </xf>
    <xf numFmtId="0" fontId="77" fillId="0" borderId="25" xfId="0" applyFont="1" applyFill="1" applyBorder="1" applyAlignment="1">
      <alignment horizontal="center" vertical="center"/>
    </xf>
    <xf numFmtId="0" fontId="74" fillId="0" borderId="50" xfId="0" applyFont="1" applyBorder="1" applyAlignment="1">
      <alignment horizontal="center" vertical="center"/>
    </xf>
    <xf numFmtId="0" fontId="74" fillId="0" borderId="38" xfId="0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3" fillId="0" borderId="38" xfId="0" applyFont="1" applyFill="1" applyBorder="1" applyAlignment="1">
      <alignment horizontal="center" vertical="center"/>
    </xf>
    <xf numFmtId="0" fontId="73" fillId="0" borderId="2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73" fillId="0" borderId="38" xfId="0" applyFont="1" applyFill="1" applyBorder="1" applyAlignment="1">
      <alignment horizontal="center" vertical="center" wrapText="1"/>
    </xf>
    <xf numFmtId="0" fontId="74" fillId="0" borderId="67" xfId="0" applyFont="1" applyBorder="1" applyAlignment="1">
      <alignment horizontal="center" vertical="center"/>
    </xf>
    <xf numFmtId="0" fontId="74" fillId="0" borderId="34" xfId="0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77" fillId="0" borderId="68" xfId="0" applyFont="1" applyFill="1" applyBorder="1" applyAlignment="1">
      <alignment horizontal="center" vertical="center"/>
    </xf>
    <xf numFmtId="0" fontId="77" fillId="0" borderId="64" xfId="0" applyFont="1" applyFill="1" applyBorder="1" applyAlignment="1">
      <alignment horizontal="center" vertical="center"/>
    </xf>
    <xf numFmtId="0" fontId="77" fillId="0" borderId="56" xfId="0" applyFont="1" applyFill="1" applyBorder="1" applyAlignment="1">
      <alignment horizontal="center" vertical="center"/>
    </xf>
    <xf numFmtId="0" fontId="73" fillId="0" borderId="50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15" fillId="0" borderId="0" xfId="0" applyNumberFormat="1" applyFont="1" applyFill="1" applyAlignment="1">
      <alignment vertical="center"/>
    </xf>
    <xf numFmtId="0" fontId="78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17" fillId="0" borderId="61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68" fillId="0" borderId="6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left" vertical="center"/>
    </xf>
    <xf numFmtId="0" fontId="71" fillId="0" borderId="0" xfId="0" applyFont="1" applyFill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zoomScaleSheetLayoutView="100" zoomScalePageLayoutView="0" workbookViewId="0" topLeftCell="A4">
      <selection activeCell="C31" sqref="C31"/>
    </sheetView>
  </sheetViews>
  <sheetFormatPr defaultColWidth="9.00390625" defaultRowHeight="14.25"/>
  <cols>
    <col min="1" max="1" width="30.625" style="0" customWidth="1"/>
    <col min="2" max="2" width="14.75390625" style="0" customWidth="1"/>
    <col min="3" max="3" width="15.25390625" style="0" customWidth="1"/>
    <col min="4" max="4" width="12.25390625" style="0" customWidth="1"/>
  </cols>
  <sheetData>
    <row r="1" ht="18.75">
      <c r="A1" s="200" t="s">
        <v>0</v>
      </c>
    </row>
    <row r="2" spans="1:4" ht="22.5" customHeight="1">
      <c r="A2" s="304" t="s">
        <v>1</v>
      </c>
      <c r="B2" s="304"/>
      <c r="C2" s="304"/>
      <c r="D2" s="304"/>
    </row>
    <row r="3" ht="14.25">
      <c r="A3" s="201" t="s">
        <v>2</v>
      </c>
    </row>
    <row r="4" spans="1:4" ht="19.5" customHeight="1">
      <c r="A4" s="305" t="s">
        <v>3</v>
      </c>
      <c r="B4" s="305" t="s">
        <v>4</v>
      </c>
      <c r="C4" s="305" t="s">
        <v>5</v>
      </c>
      <c r="D4" s="305" t="s">
        <v>6</v>
      </c>
    </row>
    <row r="5" spans="1:4" ht="19.5" customHeight="1">
      <c r="A5" s="305"/>
      <c r="B5" s="305"/>
      <c r="C5" s="305"/>
      <c r="D5" s="305"/>
    </row>
    <row r="6" spans="1:4" ht="19.5" customHeight="1">
      <c r="A6" s="305"/>
      <c r="B6" s="305"/>
      <c r="C6" s="305"/>
      <c r="D6" s="305"/>
    </row>
    <row r="7" spans="1:4" ht="30" customHeight="1">
      <c r="A7" s="202" t="s">
        <v>7</v>
      </c>
      <c r="B7" s="203">
        <v>5.08</v>
      </c>
      <c r="C7" s="203">
        <v>5.4</v>
      </c>
      <c r="D7" s="203" t="s">
        <v>8</v>
      </c>
    </row>
    <row r="8" spans="1:4" ht="19.5" customHeight="1">
      <c r="A8" s="202" t="s">
        <v>9</v>
      </c>
      <c r="B8" s="203">
        <v>3.55</v>
      </c>
      <c r="C8" s="203">
        <v>4.05</v>
      </c>
      <c r="D8" s="203" t="s">
        <v>8</v>
      </c>
    </row>
    <row r="9" spans="1:4" ht="19.5" customHeight="1">
      <c r="A9" s="204" t="s">
        <v>10</v>
      </c>
      <c r="B9" s="203">
        <v>3.12</v>
      </c>
      <c r="C9" s="203">
        <v>2.95</v>
      </c>
      <c r="D9" s="203" t="s">
        <v>8</v>
      </c>
    </row>
    <row r="10" spans="1:4" ht="19.5" customHeight="1">
      <c r="A10" s="205" t="s">
        <v>11</v>
      </c>
      <c r="B10" s="203">
        <v>0.75</v>
      </c>
      <c r="C10" s="203" t="s">
        <v>12</v>
      </c>
      <c r="D10" s="203" t="s">
        <v>8</v>
      </c>
    </row>
    <row r="11" spans="1:4" ht="19.5" customHeight="1">
      <c r="A11" s="205" t="s">
        <v>13</v>
      </c>
      <c r="B11" s="203">
        <v>2.32</v>
      </c>
      <c r="C11" s="203" t="s">
        <v>14</v>
      </c>
      <c r="D11" s="203" t="s">
        <v>8</v>
      </c>
    </row>
    <row r="12" spans="1:4" ht="19.5" customHeight="1">
      <c r="A12" s="205" t="s">
        <v>15</v>
      </c>
      <c r="B12" s="203">
        <v>0.04</v>
      </c>
      <c r="C12" s="203" t="s">
        <v>16</v>
      </c>
      <c r="D12" s="203" t="s">
        <v>8</v>
      </c>
    </row>
    <row r="13" spans="1:4" ht="19.5" customHeight="1">
      <c r="A13" s="205" t="s">
        <v>17</v>
      </c>
      <c r="B13" s="203">
        <v>0.43</v>
      </c>
      <c r="C13" s="203">
        <v>1.1</v>
      </c>
      <c r="D13" s="203" t="s">
        <v>8</v>
      </c>
    </row>
    <row r="14" spans="1:4" ht="19.5" customHeight="1">
      <c r="A14" s="202" t="s">
        <v>18</v>
      </c>
      <c r="B14" s="203">
        <v>1.53</v>
      </c>
      <c r="C14" s="203">
        <v>1.35</v>
      </c>
      <c r="D14" s="203" t="s">
        <v>8</v>
      </c>
    </row>
    <row r="15" spans="1:4" ht="27" customHeight="1">
      <c r="A15" s="202" t="s">
        <v>19</v>
      </c>
      <c r="B15" s="203">
        <v>2.25</v>
      </c>
      <c r="C15" s="203" t="s">
        <v>20</v>
      </c>
      <c r="D15" s="203" t="s">
        <v>8</v>
      </c>
    </row>
    <row r="16" spans="1:4" ht="19.5" customHeight="1">
      <c r="A16" s="202" t="s">
        <v>21</v>
      </c>
      <c r="B16" s="203">
        <v>1.69</v>
      </c>
      <c r="C16" s="203" t="s">
        <v>22</v>
      </c>
      <c r="D16" s="203" t="s">
        <v>8</v>
      </c>
    </row>
    <row r="17" spans="1:4" ht="19.5" customHeight="1">
      <c r="A17" s="202" t="s">
        <v>23</v>
      </c>
      <c r="B17" s="203" t="s">
        <v>24</v>
      </c>
      <c r="C17" s="203">
        <v>0.83</v>
      </c>
      <c r="D17" s="203" t="s">
        <v>8</v>
      </c>
    </row>
    <row r="18" spans="1:4" ht="19.5" customHeight="1">
      <c r="A18" s="202" t="s">
        <v>25</v>
      </c>
      <c r="B18" s="203" t="s">
        <v>26</v>
      </c>
      <c r="C18" s="203">
        <v>2.1</v>
      </c>
      <c r="D18" s="203" t="s">
        <v>27</v>
      </c>
    </row>
    <row r="19" spans="1:4" ht="19.5" customHeight="1">
      <c r="A19" s="202" t="s">
        <v>28</v>
      </c>
      <c r="B19" s="203" t="s">
        <v>29</v>
      </c>
      <c r="C19" s="203" t="s">
        <v>30</v>
      </c>
      <c r="D19" s="203" t="s">
        <v>8</v>
      </c>
    </row>
    <row r="20" spans="1:4" ht="19.5" customHeight="1">
      <c r="A20" s="202" t="s">
        <v>31</v>
      </c>
      <c r="B20" s="203" t="s">
        <v>32</v>
      </c>
      <c r="C20" s="203" t="s">
        <v>33</v>
      </c>
      <c r="D20" s="203" t="s">
        <v>8</v>
      </c>
    </row>
    <row r="21" spans="1:4" ht="19.5" customHeight="1">
      <c r="A21" s="202" t="s">
        <v>34</v>
      </c>
      <c r="B21" s="203" t="s">
        <v>35</v>
      </c>
      <c r="C21" s="203" t="s">
        <v>36</v>
      </c>
      <c r="D21" s="203" t="s">
        <v>8</v>
      </c>
    </row>
    <row r="22" spans="1:4" ht="19.5" customHeight="1">
      <c r="A22" s="202" t="s">
        <v>37</v>
      </c>
      <c r="B22" s="203" t="s">
        <v>35</v>
      </c>
      <c r="C22" s="203" t="s">
        <v>38</v>
      </c>
      <c r="D22" s="203" t="s">
        <v>8</v>
      </c>
    </row>
    <row r="23" ht="14.25">
      <c r="A23" s="206" t="s">
        <v>2</v>
      </c>
    </row>
  </sheetData>
  <sheetProtection/>
  <mergeCells count="5">
    <mergeCell ref="A2:D2"/>
    <mergeCell ref="A4:A6"/>
    <mergeCell ref="B4:B6"/>
    <mergeCell ref="C4:C6"/>
    <mergeCell ref="D4:D6"/>
  </mergeCells>
  <printOptions/>
  <pageMargins left="0.7480314960629921" right="0.7480314960629921" top="0.984251968503937" bottom="0.984251968503937" header="0.5118110236220472" footer="0.5118110236220472"/>
  <pageSetup firstPageNumber="46" useFirstPageNumber="1" horizontalDpi="600" verticalDpi="600" orientation="portrait" paperSize="9" r:id="rId1"/>
  <headerFooter scaleWithDoc="0" alignWithMargins="0">
    <oddFooter>&amp;C-&amp;P--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PageLayoutView="0" workbookViewId="0" topLeftCell="A1">
      <selection activeCell="A11" sqref="A11:I11"/>
    </sheetView>
  </sheetViews>
  <sheetFormatPr defaultColWidth="9.00390625" defaultRowHeight="14.25"/>
  <cols>
    <col min="1" max="1" width="7.375" style="0" customWidth="1"/>
    <col min="2" max="2" width="10.75390625" style="0" customWidth="1"/>
    <col min="3" max="4" width="9.125" style="0" bestFit="1" customWidth="1"/>
    <col min="6" max="6" width="9.125" style="0" bestFit="1" customWidth="1"/>
    <col min="7" max="7" width="10.00390625" style="0" bestFit="1" customWidth="1"/>
    <col min="16" max="16" width="9.125" style="0" bestFit="1" customWidth="1"/>
    <col min="19" max="19" width="9.125" style="0" bestFit="1" customWidth="1"/>
  </cols>
  <sheetData>
    <row r="1" ht="20.25">
      <c r="A1" s="10" t="s">
        <v>368</v>
      </c>
    </row>
    <row r="2" spans="1:20" ht="28.5">
      <c r="A2" s="452" t="s">
        <v>369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</row>
    <row r="3" ht="14.25">
      <c r="A3" s="11"/>
    </row>
    <row r="4" spans="1:20" ht="14.25">
      <c r="A4" s="454" t="s">
        <v>41</v>
      </c>
      <c r="B4" s="456" t="s">
        <v>370</v>
      </c>
      <c r="C4" s="458" t="s">
        <v>371</v>
      </c>
      <c r="D4" s="459"/>
      <c r="E4" s="456"/>
      <c r="F4" s="458" t="s">
        <v>372</v>
      </c>
      <c r="G4" s="459"/>
      <c r="H4" s="462"/>
      <c r="I4" s="454" t="s">
        <v>373</v>
      </c>
      <c r="J4" s="459"/>
      <c r="K4" s="456"/>
      <c r="L4" s="458" t="s">
        <v>359</v>
      </c>
      <c r="M4" s="459"/>
      <c r="N4" s="462"/>
      <c r="O4" s="454" t="s">
        <v>360</v>
      </c>
      <c r="P4" s="459"/>
      <c r="Q4" s="456"/>
      <c r="R4" s="458" t="s">
        <v>362</v>
      </c>
      <c r="S4" s="459"/>
      <c r="T4" s="456"/>
    </row>
    <row r="5" spans="1:20" ht="14.25">
      <c r="A5" s="455"/>
      <c r="B5" s="457"/>
      <c r="C5" s="460"/>
      <c r="D5" s="461"/>
      <c r="E5" s="457"/>
      <c r="F5" s="460"/>
      <c r="G5" s="461"/>
      <c r="H5" s="463"/>
      <c r="I5" s="455"/>
      <c r="J5" s="461"/>
      <c r="K5" s="457"/>
      <c r="L5" s="460"/>
      <c r="M5" s="461"/>
      <c r="N5" s="463"/>
      <c r="O5" s="455"/>
      <c r="P5" s="461"/>
      <c r="Q5" s="457"/>
      <c r="R5" s="460"/>
      <c r="S5" s="461"/>
      <c r="T5" s="457"/>
    </row>
    <row r="6" spans="1:20" ht="22.5" customHeight="1">
      <c r="A6" s="455"/>
      <c r="B6" s="457"/>
      <c r="C6" s="14">
        <v>2015</v>
      </c>
      <c r="D6" s="15">
        <v>2020</v>
      </c>
      <c r="E6" s="12" t="s">
        <v>364</v>
      </c>
      <c r="F6" s="14">
        <v>2015</v>
      </c>
      <c r="G6" s="15">
        <v>2020</v>
      </c>
      <c r="H6" s="13" t="s">
        <v>364</v>
      </c>
      <c r="I6" s="30">
        <v>2015</v>
      </c>
      <c r="J6" s="15">
        <v>2020</v>
      </c>
      <c r="K6" s="12" t="s">
        <v>364</v>
      </c>
      <c r="L6" s="14">
        <v>2015</v>
      </c>
      <c r="M6" s="15">
        <v>2020</v>
      </c>
      <c r="N6" s="13" t="s">
        <v>364</v>
      </c>
      <c r="O6" s="30">
        <v>2015</v>
      </c>
      <c r="P6" s="15">
        <v>2020</v>
      </c>
      <c r="Q6" s="12" t="s">
        <v>364</v>
      </c>
      <c r="R6" s="14">
        <v>2015</v>
      </c>
      <c r="S6" s="15">
        <v>2020</v>
      </c>
      <c r="T6" s="12" t="s">
        <v>364</v>
      </c>
    </row>
    <row r="7" spans="1:20" ht="49.5" customHeight="1">
      <c r="A7" s="16">
        <v>1</v>
      </c>
      <c r="B7" s="17" t="s">
        <v>374</v>
      </c>
      <c r="C7" s="18">
        <f aca="true" t="shared" si="0" ref="C7:H7">SUM(C8:C10)</f>
        <v>28559</v>
      </c>
      <c r="D7" s="19">
        <f t="shared" si="0"/>
        <v>36998</v>
      </c>
      <c r="E7" s="20">
        <f t="shared" si="0"/>
        <v>8439</v>
      </c>
      <c r="F7" s="21">
        <f t="shared" si="0"/>
        <v>21153</v>
      </c>
      <c r="G7" s="19">
        <f t="shared" si="0"/>
        <v>28490</v>
      </c>
      <c r="H7" s="20">
        <f t="shared" si="0"/>
        <v>7337</v>
      </c>
      <c r="I7" s="18">
        <f>SUM(I9:I10)</f>
        <v>2389</v>
      </c>
      <c r="J7" s="18">
        <f>SUM(J9:J10)</f>
        <v>3863</v>
      </c>
      <c r="K7" s="20">
        <f>SUM(K9:K10)</f>
        <v>992</v>
      </c>
      <c r="L7" s="21">
        <f>SUM(L8:L10)</f>
        <v>381</v>
      </c>
      <c r="M7" s="19">
        <f aca="true" t="shared" si="1" ref="M7:T7">SUM(M8:M10)</f>
        <v>949</v>
      </c>
      <c r="N7" s="31">
        <f t="shared" si="1"/>
        <v>568</v>
      </c>
      <c r="O7" s="32">
        <f t="shared" si="1"/>
        <v>9921</v>
      </c>
      <c r="P7" s="19">
        <f t="shared" si="1"/>
        <v>11403</v>
      </c>
      <c r="Q7" s="20">
        <f t="shared" si="1"/>
        <v>1482</v>
      </c>
      <c r="R7" s="21">
        <f t="shared" si="1"/>
        <v>7438</v>
      </c>
      <c r="S7" s="19">
        <f t="shared" si="1"/>
        <v>13032</v>
      </c>
      <c r="T7" s="20">
        <f t="shared" si="1"/>
        <v>5594</v>
      </c>
    </row>
    <row r="8" spans="1:20" ht="49.5" customHeight="1">
      <c r="A8" s="16">
        <v>2</v>
      </c>
      <c r="B8" s="12" t="s">
        <v>375</v>
      </c>
      <c r="C8" s="18">
        <v>14262</v>
      </c>
      <c r="D8" s="19">
        <v>17476</v>
      </c>
      <c r="E8" s="20">
        <f>D8-C8</f>
        <v>3214</v>
      </c>
      <c r="F8" s="21">
        <v>12180</v>
      </c>
      <c r="G8" s="19">
        <v>14855</v>
      </c>
      <c r="H8" s="20">
        <f>G8-F8</f>
        <v>2675</v>
      </c>
      <c r="I8" s="18" t="s">
        <v>53</v>
      </c>
      <c r="J8" s="18" t="s">
        <v>53</v>
      </c>
      <c r="K8" s="20" t="s">
        <v>53</v>
      </c>
      <c r="L8" s="21">
        <v>24</v>
      </c>
      <c r="M8" s="19">
        <v>50</v>
      </c>
      <c r="N8" s="31">
        <v>26</v>
      </c>
      <c r="O8" s="32">
        <v>5033</v>
      </c>
      <c r="P8" s="19">
        <v>5788</v>
      </c>
      <c r="Q8" s="20">
        <f>P8-O8</f>
        <v>755</v>
      </c>
      <c r="R8" s="21">
        <v>5334</v>
      </c>
      <c r="S8" s="19">
        <v>7235</v>
      </c>
      <c r="T8" s="20">
        <v>1901</v>
      </c>
    </row>
    <row r="9" spans="1:20" ht="49.5" customHeight="1">
      <c r="A9" s="16">
        <v>3</v>
      </c>
      <c r="B9" s="22" t="s">
        <v>376</v>
      </c>
      <c r="C9" s="18">
        <v>12798</v>
      </c>
      <c r="D9" s="19">
        <v>17530</v>
      </c>
      <c r="E9" s="20">
        <v>4732</v>
      </c>
      <c r="F9" s="21">
        <v>7808</v>
      </c>
      <c r="G9" s="19">
        <v>11985</v>
      </c>
      <c r="H9" s="20">
        <v>4177</v>
      </c>
      <c r="I9" s="18">
        <v>890</v>
      </c>
      <c r="J9" s="18">
        <v>1871</v>
      </c>
      <c r="K9" s="20">
        <v>549</v>
      </c>
      <c r="L9" s="21">
        <v>297</v>
      </c>
      <c r="M9" s="19">
        <v>799</v>
      </c>
      <c r="N9" s="31">
        <v>502</v>
      </c>
      <c r="O9" s="32">
        <v>4422</v>
      </c>
      <c r="P9" s="19">
        <v>5085</v>
      </c>
      <c r="Q9" s="20">
        <f>P9-O9</f>
        <v>663</v>
      </c>
      <c r="R9" s="21">
        <v>1829</v>
      </c>
      <c r="S9" s="19">
        <v>5497</v>
      </c>
      <c r="T9" s="20">
        <f>S9-R9</f>
        <v>3668</v>
      </c>
    </row>
    <row r="10" spans="1:20" ht="49.5" customHeight="1" thickBot="1">
      <c r="A10" s="23">
        <v>4</v>
      </c>
      <c r="B10" s="24" t="s">
        <v>377</v>
      </c>
      <c r="C10" s="25">
        <v>1499</v>
      </c>
      <c r="D10" s="26">
        <v>1992</v>
      </c>
      <c r="E10" s="27">
        <v>493</v>
      </c>
      <c r="F10" s="28">
        <v>1165</v>
      </c>
      <c r="G10" s="26">
        <v>1650</v>
      </c>
      <c r="H10" s="27">
        <v>485</v>
      </c>
      <c r="I10" s="25">
        <v>1499</v>
      </c>
      <c r="J10" s="25">
        <v>1992</v>
      </c>
      <c r="K10" s="27">
        <v>443</v>
      </c>
      <c r="L10" s="28">
        <v>60</v>
      </c>
      <c r="M10" s="26">
        <v>100</v>
      </c>
      <c r="N10" s="33">
        <v>40</v>
      </c>
      <c r="O10" s="34">
        <v>466</v>
      </c>
      <c r="P10" s="26">
        <v>530</v>
      </c>
      <c r="Q10" s="27">
        <f>P10-O10</f>
        <v>64</v>
      </c>
      <c r="R10" s="28">
        <v>275</v>
      </c>
      <c r="S10" s="26">
        <v>300</v>
      </c>
      <c r="T10" s="27">
        <f>S10-R10</f>
        <v>25</v>
      </c>
    </row>
    <row r="11" spans="1:9" ht="15.75">
      <c r="A11" s="575" t="s">
        <v>491</v>
      </c>
      <c r="B11" s="574"/>
      <c r="C11" s="574"/>
      <c r="D11" s="574"/>
      <c r="E11" s="574"/>
      <c r="F11" s="574"/>
      <c r="G11" s="574"/>
      <c r="H11" s="574"/>
      <c r="I11" s="574"/>
    </row>
    <row r="12" ht="18.75">
      <c r="D12" s="29"/>
    </row>
  </sheetData>
  <sheetProtection/>
  <mergeCells count="10">
    <mergeCell ref="A11:I11"/>
    <mergeCell ref="A2:T2"/>
    <mergeCell ref="A4:A6"/>
    <mergeCell ref="B4:B6"/>
    <mergeCell ref="C4:E5"/>
    <mergeCell ref="F4:H5"/>
    <mergeCell ref="I4:K5"/>
    <mergeCell ref="L4:N5"/>
    <mergeCell ref="O4:Q5"/>
    <mergeCell ref="R4:T5"/>
  </mergeCells>
  <printOptions/>
  <pageMargins left="0.7086614173228347" right="0.7086614173228347" top="0.7480314960629921" bottom="0.7480314960629921" header="0.31496062992125984" footer="0.31496062992125984"/>
  <pageSetup firstPageNumber="64" useFirstPageNumber="1" fitToHeight="0" fitToWidth="1" horizontalDpi="600" verticalDpi="600" orientation="landscape" paperSize="9" scale="67" r:id="rId1"/>
  <headerFooter>
    <oddFooter>&amp;C-&amp;P--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2"/>
  <sheetViews>
    <sheetView tabSelected="1" view="pageLayout" workbookViewId="0" topLeftCell="A106">
      <selection activeCell="E127" sqref="E127"/>
    </sheetView>
  </sheetViews>
  <sheetFormatPr defaultColWidth="9.00390625" defaultRowHeight="14.25"/>
  <cols>
    <col min="1" max="1" width="5.125" style="207" customWidth="1"/>
    <col min="2" max="2" width="21.75390625" style="207" customWidth="1"/>
    <col min="3" max="3" width="10.375" style="207" customWidth="1"/>
    <col min="4" max="4" width="14.50390625" style="207" customWidth="1"/>
    <col min="5" max="5" width="11.875" style="207" customWidth="1"/>
    <col min="6" max="7" width="10.00390625" style="207" customWidth="1"/>
    <col min="8" max="8" width="11.25390625" style="207" customWidth="1"/>
    <col min="9" max="9" width="8.125" style="207" customWidth="1"/>
    <col min="10" max="10" width="14.00390625" style="207" customWidth="1"/>
    <col min="11" max="11" width="11.50390625" style="207" customWidth="1"/>
    <col min="12" max="12" width="10.625" style="207" customWidth="1"/>
    <col min="13" max="13" width="13.875" style="207" customWidth="1"/>
    <col min="14" max="16384" width="9.00390625" style="207" customWidth="1"/>
  </cols>
  <sheetData>
    <row r="1" spans="1:13" ht="18.75">
      <c r="A1" s="578" t="s">
        <v>493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</row>
    <row r="2" spans="1:13" ht="26.25" thickBot="1">
      <c r="A2" s="572" t="s">
        <v>378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</row>
    <row r="3" spans="1:13" ht="14.25">
      <c r="A3" s="464" t="s">
        <v>41</v>
      </c>
      <c r="B3" s="467" t="s">
        <v>234</v>
      </c>
      <c r="C3" s="470" t="s">
        <v>379</v>
      </c>
      <c r="D3" s="470"/>
      <c r="E3" s="470"/>
      <c r="F3" s="470"/>
      <c r="G3" s="470"/>
      <c r="H3" s="471"/>
      <c r="I3" s="472" t="s">
        <v>380</v>
      </c>
      <c r="J3" s="470"/>
      <c r="K3" s="470"/>
      <c r="L3" s="470"/>
      <c r="M3" s="471"/>
    </row>
    <row r="4" spans="1:13" ht="14.25">
      <c r="A4" s="465"/>
      <c r="B4" s="468"/>
      <c r="C4" s="468" t="s">
        <v>381</v>
      </c>
      <c r="D4" s="473"/>
      <c r="E4" s="473"/>
      <c r="F4" s="468" t="s">
        <v>382</v>
      </c>
      <c r="G4" s="473"/>
      <c r="H4" s="474"/>
      <c r="I4" s="475" t="s">
        <v>383</v>
      </c>
      <c r="J4" s="468" t="s">
        <v>384</v>
      </c>
      <c r="K4" s="473"/>
      <c r="L4" s="473"/>
      <c r="M4" s="477" t="s">
        <v>49</v>
      </c>
    </row>
    <row r="5" spans="1:13" ht="15" thickBot="1">
      <c r="A5" s="466"/>
      <c r="B5" s="469"/>
      <c r="C5" s="208" t="s">
        <v>383</v>
      </c>
      <c r="D5" s="208" t="s">
        <v>385</v>
      </c>
      <c r="E5" s="208" t="s">
        <v>49</v>
      </c>
      <c r="F5" s="208" t="s">
        <v>385</v>
      </c>
      <c r="G5" s="208" t="s">
        <v>386</v>
      </c>
      <c r="H5" s="209" t="s">
        <v>63</v>
      </c>
      <c r="I5" s="476"/>
      <c r="J5" s="208" t="s">
        <v>385</v>
      </c>
      <c r="K5" s="208" t="s">
        <v>386</v>
      </c>
      <c r="L5" s="208" t="s">
        <v>63</v>
      </c>
      <c r="M5" s="478"/>
    </row>
    <row r="6" spans="1:13" ht="33" customHeight="1">
      <c r="A6" s="210">
        <v>1</v>
      </c>
      <c r="B6" s="479" t="s">
        <v>48</v>
      </c>
      <c r="C6" s="482"/>
      <c r="D6" s="211" t="s">
        <v>387</v>
      </c>
      <c r="E6" s="6" t="s">
        <v>388</v>
      </c>
      <c r="F6" s="6" t="s">
        <v>389</v>
      </c>
      <c r="G6" s="6" t="s">
        <v>390</v>
      </c>
      <c r="H6" s="485"/>
      <c r="I6" s="488"/>
      <c r="J6" s="6" t="s">
        <v>389</v>
      </c>
      <c r="K6" s="6" t="s">
        <v>390</v>
      </c>
      <c r="L6" s="491"/>
      <c r="M6" s="212" t="s">
        <v>391</v>
      </c>
    </row>
    <row r="7" spans="1:13" ht="26.25" customHeight="1">
      <c r="A7" s="213">
        <v>2</v>
      </c>
      <c r="B7" s="480"/>
      <c r="C7" s="483"/>
      <c r="D7" s="494" t="s">
        <v>392</v>
      </c>
      <c r="E7" s="3" t="s">
        <v>393</v>
      </c>
      <c r="F7" s="497" t="s">
        <v>394</v>
      </c>
      <c r="G7" s="3" t="s">
        <v>395</v>
      </c>
      <c r="H7" s="486"/>
      <c r="I7" s="489"/>
      <c r="J7" s="497" t="s">
        <v>394</v>
      </c>
      <c r="K7" s="3" t="s">
        <v>395</v>
      </c>
      <c r="L7" s="492"/>
      <c r="M7" s="218" t="s">
        <v>396</v>
      </c>
    </row>
    <row r="8" spans="1:13" ht="19.5" customHeight="1">
      <c r="A8" s="213">
        <v>3</v>
      </c>
      <c r="B8" s="480"/>
      <c r="C8" s="483"/>
      <c r="D8" s="495"/>
      <c r="E8" s="3" t="s">
        <v>397</v>
      </c>
      <c r="F8" s="492"/>
      <c r="G8" s="3" t="s">
        <v>398</v>
      </c>
      <c r="H8" s="486"/>
      <c r="I8" s="489"/>
      <c r="J8" s="492"/>
      <c r="K8" s="3" t="s">
        <v>398</v>
      </c>
      <c r="L8" s="492"/>
      <c r="M8" s="218" t="s">
        <v>399</v>
      </c>
    </row>
    <row r="9" spans="1:13" ht="19.5" customHeight="1">
      <c r="A9" s="213">
        <v>4</v>
      </c>
      <c r="B9" s="480"/>
      <c r="C9" s="483"/>
      <c r="D9" s="495"/>
      <c r="E9" s="3" t="s">
        <v>390</v>
      </c>
      <c r="F9" s="492"/>
      <c r="G9" s="3" t="s">
        <v>400</v>
      </c>
      <c r="H9" s="486"/>
      <c r="I9" s="489"/>
      <c r="J9" s="492"/>
      <c r="K9" s="3" t="s">
        <v>400</v>
      </c>
      <c r="L9" s="492"/>
      <c r="M9" s="218" t="s">
        <v>401</v>
      </c>
    </row>
    <row r="10" spans="1:13" ht="19.5" customHeight="1">
      <c r="A10" s="213">
        <v>5</v>
      </c>
      <c r="B10" s="480"/>
      <c r="C10" s="483"/>
      <c r="D10" s="495"/>
      <c r="E10" s="3" t="s">
        <v>395</v>
      </c>
      <c r="F10" s="492"/>
      <c r="G10" s="3" t="s">
        <v>402</v>
      </c>
      <c r="H10" s="486"/>
      <c r="I10" s="489"/>
      <c r="J10" s="492"/>
      <c r="K10" s="3" t="s">
        <v>402</v>
      </c>
      <c r="L10" s="492"/>
      <c r="M10" s="218" t="s">
        <v>403</v>
      </c>
    </row>
    <row r="11" spans="1:13" ht="19.5" customHeight="1">
      <c r="A11" s="213">
        <v>6</v>
      </c>
      <c r="B11" s="480"/>
      <c r="C11" s="483"/>
      <c r="D11" s="495"/>
      <c r="E11" s="3" t="s">
        <v>404</v>
      </c>
      <c r="F11" s="492"/>
      <c r="G11" s="497" t="s">
        <v>405</v>
      </c>
      <c r="H11" s="486"/>
      <c r="I11" s="489"/>
      <c r="J11" s="492"/>
      <c r="K11" s="497" t="s">
        <v>405</v>
      </c>
      <c r="L11" s="492"/>
      <c r="M11" s="218" t="s">
        <v>406</v>
      </c>
    </row>
    <row r="12" spans="1:13" ht="19.5" customHeight="1">
      <c r="A12" s="213">
        <v>7</v>
      </c>
      <c r="B12" s="480"/>
      <c r="C12" s="483"/>
      <c r="D12" s="495"/>
      <c r="E12" s="497" t="s">
        <v>407</v>
      </c>
      <c r="F12" s="492"/>
      <c r="G12" s="492"/>
      <c r="H12" s="486"/>
      <c r="I12" s="489"/>
      <c r="J12" s="492"/>
      <c r="K12" s="492"/>
      <c r="L12" s="492"/>
      <c r="M12" s="218" t="s">
        <v>408</v>
      </c>
    </row>
    <row r="13" spans="1:13" ht="19.5" customHeight="1" thickBot="1">
      <c r="A13" s="219">
        <v>8</v>
      </c>
      <c r="B13" s="481"/>
      <c r="C13" s="484"/>
      <c r="D13" s="496"/>
      <c r="E13" s="493"/>
      <c r="F13" s="493"/>
      <c r="G13" s="493"/>
      <c r="H13" s="487"/>
      <c r="I13" s="490"/>
      <c r="J13" s="493"/>
      <c r="K13" s="493"/>
      <c r="L13" s="493"/>
      <c r="M13" s="221" t="s">
        <v>409</v>
      </c>
    </row>
    <row r="14" spans="1:13" ht="19.5" customHeight="1">
      <c r="A14" s="210">
        <v>9</v>
      </c>
      <c r="B14" s="498" t="s">
        <v>87</v>
      </c>
      <c r="C14" s="482"/>
      <c r="D14" s="482"/>
      <c r="E14" s="5" t="s">
        <v>410</v>
      </c>
      <c r="F14" s="482"/>
      <c r="G14" s="482"/>
      <c r="H14" s="501"/>
      <c r="I14" s="488"/>
      <c r="J14" s="504"/>
      <c r="K14" s="491" t="s">
        <v>410</v>
      </c>
      <c r="L14" s="482"/>
      <c r="M14" s="212" t="s">
        <v>411</v>
      </c>
    </row>
    <row r="15" spans="1:13" ht="19.5" customHeight="1">
      <c r="A15" s="213">
        <v>10</v>
      </c>
      <c r="B15" s="499"/>
      <c r="C15" s="483"/>
      <c r="D15" s="483"/>
      <c r="E15" s="1" t="s">
        <v>412</v>
      </c>
      <c r="F15" s="483"/>
      <c r="G15" s="483"/>
      <c r="H15" s="502"/>
      <c r="I15" s="489"/>
      <c r="J15" s="505"/>
      <c r="K15" s="492"/>
      <c r="L15" s="483"/>
      <c r="M15" s="218" t="s">
        <v>400</v>
      </c>
    </row>
    <row r="16" spans="1:13" ht="19.5" customHeight="1" thickBot="1">
      <c r="A16" s="219">
        <v>11</v>
      </c>
      <c r="B16" s="500"/>
      <c r="C16" s="484"/>
      <c r="D16" s="484"/>
      <c r="E16" s="220" t="s">
        <v>104</v>
      </c>
      <c r="F16" s="484"/>
      <c r="G16" s="484"/>
      <c r="H16" s="503"/>
      <c r="I16" s="490"/>
      <c r="J16" s="506"/>
      <c r="K16" s="493"/>
      <c r="L16" s="484"/>
      <c r="M16" s="223" t="s">
        <v>413</v>
      </c>
    </row>
    <row r="17" spans="1:13" ht="19.5" customHeight="1">
      <c r="A17" s="210">
        <v>12</v>
      </c>
      <c r="B17" s="507" t="s">
        <v>55</v>
      </c>
      <c r="C17" s="482"/>
      <c r="D17" s="482"/>
      <c r="E17" s="6" t="s">
        <v>414</v>
      </c>
      <c r="F17" s="482"/>
      <c r="G17" s="482"/>
      <c r="H17" s="485"/>
      <c r="I17" s="488"/>
      <c r="J17" s="491"/>
      <c r="K17" s="509"/>
      <c r="L17" s="482"/>
      <c r="M17" s="212" t="s">
        <v>397</v>
      </c>
    </row>
    <row r="18" spans="1:13" ht="19.5" customHeight="1">
      <c r="A18" s="213">
        <v>13</v>
      </c>
      <c r="B18" s="480"/>
      <c r="C18" s="483"/>
      <c r="D18" s="483"/>
      <c r="E18" s="3" t="s">
        <v>415</v>
      </c>
      <c r="F18" s="483"/>
      <c r="G18" s="483"/>
      <c r="H18" s="486"/>
      <c r="I18" s="489"/>
      <c r="J18" s="492"/>
      <c r="K18" s="495"/>
      <c r="L18" s="483"/>
      <c r="M18" s="218" t="s">
        <v>389</v>
      </c>
    </row>
    <row r="19" spans="1:13" ht="19.5" customHeight="1">
      <c r="A19" s="213">
        <v>14</v>
      </c>
      <c r="B19" s="480"/>
      <c r="C19" s="483"/>
      <c r="D19" s="483"/>
      <c r="E19" s="2" t="s">
        <v>416</v>
      </c>
      <c r="F19" s="483"/>
      <c r="G19" s="483"/>
      <c r="H19" s="486"/>
      <c r="I19" s="489"/>
      <c r="J19" s="492"/>
      <c r="K19" s="495"/>
      <c r="L19" s="483"/>
      <c r="M19" s="510" t="s">
        <v>417</v>
      </c>
    </row>
    <row r="20" spans="1:13" ht="19.5" customHeight="1" thickBot="1">
      <c r="A20" s="225">
        <v>15</v>
      </c>
      <c r="B20" s="508"/>
      <c r="C20" s="484"/>
      <c r="D20" s="484"/>
      <c r="E20" s="4" t="s">
        <v>418</v>
      </c>
      <c r="F20" s="484"/>
      <c r="G20" s="484"/>
      <c r="H20" s="487"/>
      <c r="I20" s="490"/>
      <c r="J20" s="493"/>
      <c r="K20" s="496"/>
      <c r="L20" s="484"/>
      <c r="M20" s="511"/>
    </row>
    <row r="21" spans="1:13" ht="18" customHeight="1">
      <c r="A21" s="226">
        <v>16</v>
      </c>
      <c r="B21" s="512" t="s">
        <v>460</v>
      </c>
      <c r="C21" s="482"/>
      <c r="D21" s="491"/>
      <c r="E21" s="227" t="s">
        <v>416</v>
      </c>
      <c r="F21" s="482"/>
      <c r="G21" s="482"/>
      <c r="H21" s="485"/>
      <c r="I21" s="488"/>
      <c r="J21" s="482"/>
      <c r="K21" s="227" t="s">
        <v>416</v>
      </c>
      <c r="L21" s="482"/>
      <c r="M21" s="513"/>
    </row>
    <row r="22" spans="1:13" ht="18" customHeight="1" thickBot="1">
      <c r="A22" s="219">
        <v>17</v>
      </c>
      <c r="B22" s="481"/>
      <c r="C22" s="484"/>
      <c r="D22" s="493"/>
      <c r="E22" s="228" t="s">
        <v>411</v>
      </c>
      <c r="F22" s="484"/>
      <c r="G22" s="484"/>
      <c r="H22" s="487"/>
      <c r="I22" s="490"/>
      <c r="J22" s="484"/>
      <c r="K22" s="228" t="s">
        <v>411</v>
      </c>
      <c r="L22" s="484"/>
      <c r="M22" s="511"/>
    </row>
    <row r="23" spans="1:13" ht="18" customHeight="1">
      <c r="A23" s="210">
        <v>18</v>
      </c>
      <c r="B23" s="479" t="s">
        <v>58</v>
      </c>
      <c r="C23" s="482"/>
      <c r="D23" s="482"/>
      <c r="E23" s="6" t="s">
        <v>400</v>
      </c>
      <c r="F23" s="482"/>
      <c r="G23" s="482"/>
      <c r="H23" s="229" t="s">
        <v>389</v>
      </c>
      <c r="I23" s="488"/>
      <c r="J23" s="491"/>
      <c r="K23" s="482"/>
      <c r="L23" s="230" t="s">
        <v>389</v>
      </c>
      <c r="M23" s="212" t="s">
        <v>427</v>
      </c>
    </row>
    <row r="24" spans="1:13" ht="18" customHeight="1">
      <c r="A24" s="213">
        <v>19</v>
      </c>
      <c r="B24" s="480"/>
      <c r="C24" s="483"/>
      <c r="D24" s="483"/>
      <c r="E24" s="3" t="s">
        <v>417</v>
      </c>
      <c r="F24" s="483"/>
      <c r="G24" s="483"/>
      <c r="H24" s="231" t="s">
        <v>397</v>
      </c>
      <c r="I24" s="489"/>
      <c r="J24" s="492"/>
      <c r="K24" s="483"/>
      <c r="L24" s="7" t="s">
        <v>397</v>
      </c>
      <c r="M24" s="218" t="s">
        <v>388</v>
      </c>
    </row>
    <row r="25" spans="1:13" ht="18" customHeight="1">
      <c r="A25" s="213">
        <v>20</v>
      </c>
      <c r="B25" s="480"/>
      <c r="C25" s="483"/>
      <c r="D25" s="483"/>
      <c r="E25" s="3" t="s">
        <v>389</v>
      </c>
      <c r="F25" s="483"/>
      <c r="G25" s="483"/>
      <c r="H25" s="231" t="s">
        <v>416</v>
      </c>
      <c r="I25" s="489"/>
      <c r="J25" s="492"/>
      <c r="K25" s="483"/>
      <c r="L25" s="7" t="s">
        <v>416</v>
      </c>
      <c r="M25" s="232" t="s">
        <v>391</v>
      </c>
    </row>
    <row r="26" spans="1:13" ht="18" customHeight="1">
      <c r="A26" s="213">
        <v>21</v>
      </c>
      <c r="B26" s="480"/>
      <c r="C26" s="483"/>
      <c r="D26" s="483"/>
      <c r="E26" s="3" t="s">
        <v>398</v>
      </c>
      <c r="F26" s="483"/>
      <c r="G26" s="483"/>
      <c r="H26" s="576" t="s">
        <v>492</v>
      </c>
      <c r="I26" s="489"/>
      <c r="J26" s="492"/>
      <c r="K26" s="483"/>
      <c r="L26" s="7" t="s">
        <v>411</v>
      </c>
      <c r="M26" s="515"/>
    </row>
    <row r="27" spans="1:13" ht="18" customHeight="1">
      <c r="A27" s="213">
        <v>22</v>
      </c>
      <c r="B27" s="480"/>
      <c r="C27" s="483"/>
      <c r="D27" s="483"/>
      <c r="E27" s="3" t="s">
        <v>395</v>
      </c>
      <c r="F27" s="483"/>
      <c r="G27" s="483"/>
      <c r="H27" s="486"/>
      <c r="I27" s="489"/>
      <c r="J27" s="492"/>
      <c r="K27" s="483"/>
      <c r="L27" s="516" t="s">
        <v>417</v>
      </c>
      <c r="M27" s="502"/>
    </row>
    <row r="28" spans="1:13" ht="18" customHeight="1">
      <c r="A28" s="213">
        <v>23</v>
      </c>
      <c r="B28" s="480"/>
      <c r="C28" s="483"/>
      <c r="D28" s="483"/>
      <c r="E28" s="3" t="s">
        <v>405</v>
      </c>
      <c r="F28" s="483"/>
      <c r="G28" s="483"/>
      <c r="H28" s="486"/>
      <c r="I28" s="489"/>
      <c r="J28" s="492"/>
      <c r="K28" s="483"/>
      <c r="L28" s="505"/>
      <c r="M28" s="502"/>
    </row>
    <row r="29" spans="1:13" ht="18" customHeight="1" thickBot="1">
      <c r="A29" s="225">
        <v>24</v>
      </c>
      <c r="B29" s="508"/>
      <c r="C29" s="484"/>
      <c r="D29" s="484"/>
      <c r="E29" s="215" t="s">
        <v>416</v>
      </c>
      <c r="F29" s="484"/>
      <c r="G29" s="484"/>
      <c r="H29" s="487"/>
      <c r="I29" s="490"/>
      <c r="J29" s="493"/>
      <c r="K29" s="484"/>
      <c r="L29" s="506"/>
      <c r="M29" s="503"/>
    </row>
    <row r="30" spans="1:13" ht="22.5" customHeight="1">
      <c r="A30" s="226">
        <v>25</v>
      </c>
      <c r="B30" s="512" t="s">
        <v>461</v>
      </c>
      <c r="C30" s="482"/>
      <c r="D30" s="482"/>
      <c r="E30" s="227" t="s">
        <v>416</v>
      </c>
      <c r="F30" s="482"/>
      <c r="G30" s="482"/>
      <c r="H30" s="485" t="s">
        <v>416</v>
      </c>
      <c r="I30" s="488"/>
      <c r="J30" s="509"/>
      <c r="K30" s="482"/>
      <c r="L30" s="235" t="s">
        <v>416</v>
      </c>
      <c r="M30" s="501"/>
    </row>
    <row r="31" spans="1:13" ht="22.5" customHeight="1">
      <c r="A31" s="213">
        <v>26</v>
      </c>
      <c r="B31" s="517"/>
      <c r="C31" s="483"/>
      <c r="D31" s="483"/>
      <c r="E31" s="3" t="s">
        <v>407</v>
      </c>
      <c r="F31" s="483"/>
      <c r="G31" s="483"/>
      <c r="H31" s="486"/>
      <c r="I31" s="489"/>
      <c r="J31" s="495"/>
      <c r="K31" s="483"/>
      <c r="L31" s="7" t="s">
        <v>407</v>
      </c>
      <c r="M31" s="502"/>
    </row>
    <row r="32" spans="1:13" ht="22.5" customHeight="1" thickBot="1">
      <c r="A32" s="219">
        <v>27</v>
      </c>
      <c r="B32" s="481"/>
      <c r="C32" s="484"/>
      <c r="D32" s="484"/>
      <c r="E32" s="228" t="s">
        <v>431</v>
      </c>
      <c r="F32" s="484"/>
      <c r="G32" s="484"/>
      <c r="H32" s="487"/>
      <c r="I32" s="490"/>
      <c r="J32" s="496"/>
      <c r="K32" s="484"/>
      <c r="L32" s="236" t="s">
        <v>431</v>
      </c>
      <c r="M32" s="503"/>
    </row>
    <row r="33" spans="1:13" ht="22.5" customHeight="1">
      <c r="A33" s="210">
        <v>28</v>
      </c>
      <c r="B33" s="492" t="s">
        <v>61</v>
      </c>
      <c r="C33" s="482"/>
      <c r="D33" s="482"/>
      <c r="E33" s="6" t="s">
        <v>389</v>
      </c>
      <c r="F33" s="482"/>
      <c r="G33" s="482"/>
      <c r="H33" s="229" t="s">
        <v>389</v>
      </c>
      <c r="I33" s="488"/>
      <c r="J33" s="491"/>
      <c r="K33" s="491"/>
      <c r="L33" s="230" t="s">
        <v>389</v>
      </c>
      <c r="M33" s="237" t="s">
        <v>416</v>
      </c>
    </row>
    <row r="34" spans="1:13" ht="22.5" customHeight="1">
      <c r="A34" s="213">
        <v>29</v>
      </c>
      <c r="B34" s="492"/>
      <c r="C34" s="483"/>
      <c r="D34" s="483"/>
      <c r="E34" s="3" t="s">
        <v>388</v>
      </c>
      <c r="F34" s="483"/>
      <c r="G34" s="483"/>
      <c r="H34" s="231" t="s">
        <v>388</v>
      </c>
      <c r="I34" s="489"/>
      <c r="J34" s="492"/>
      <c r="K34" s="492"/>
      <c r="L34" s="7" t="s">
        <v>388</v>
      </c>
      <c r="M34" s="232" t="s">
        <v>397</v>
      </c>
    </row>
    <row r="35" spans="1:13" ht="22.5" customHeight="1">
      <c r="A35" s="213">
        <v>30</v>
      </c>
      <c r="B35" s="492"/>
      <c r="C35" s="483"/>
      <c r="D35" s="483"/>
      <c r="E35" s="3" t="s">
        <v>400</v>
      </c>
      <c r="F35" s="483"/>
      <c r="G35" s="483"/>
      <c r="H35" s="514" t="s">
        <v>400</v>
      </c>
      <c r="I35" s="489"/>
      <c r="J35" s="492"/>
      <c r="K35" s="492"/>
      <c r="L35" s="516" t="s">
        <v>400</v>
      </c>
      <c r="M35" s="232" t="s">
        <v>394</v>
      </c>
    </row>
    <row r="36" spans="1:13" ht="22.5" customHeight="1">
      <c r="A36" s="213">
        <v>31</v>
      </c>
      <c r="B36" s="492"/>
      <c r="C36" s="483"/>
      <c r="D36" s="483"/>
      <c r="E36" s="497" t="s">
        <v>432</v>
      </c>
      <c r="F36" s="483"/>
      <c r="G36" s="483"/>
      <c r="H36" s="486"/>
      <c r="I36" s="489"/>
      <c r="J36" s="492"/>
      <c r="K36" s="492"/>
      <c r="L36" s="505"/>
      <c r="M36" s="232" t="s">
        <v>409</v>
      </c>
    </row>
    <row r="37" spans="1:13" ht="22.5" customHeight="1">
      <c r="A37" s="213">
        <v>32</v>
      </c>
      <c r="B37" s="492"/>
      <c r="C37" s="483"/>
      <c r="D37" s="483"/>
      <c r="E37" s="492"/>
      <c r="F37" s="483"/>
      <c r="G37" s="483"/>
      <c r="H37" s="486"/>
      <c r="I37" s="489"/>
      <c r="J37" s="492"/>
      <c r="K37" s="492"/>
      <c r="L37" s="505"/>
      <c r="M37" s="232" t="s">
        <v>411</v>
      </c>
    </row>
    <row r="38" spans="1:13" ht="22.5" customHeight="1">
      <c r="A38" s="213">
        <v>33</v>
      </c>
      <c r="B38" s="492"/>
      <c r="C38" s="483"/>
      <c r="D38" s="483"/>
      <c r="E38" s="492"/>
      <c r="F38" s="483"/>
      <c r="G38" s="483"/>
      <c r="H38" s="486"/>
      <c r="I38" s="489"/>
      <c r="J38" s="492"/>
      <c r="K38" s="492"/>
      <c r="L38" s="505"/>
      <c r="M38" s="232" t="s">
        <v>433</v>
      </c>
    </row>
    <row r="39" spans="1:13" ht="22.5" customHeight="1">
      <c r="A39" s="213">
        <v>34</v>
      </c>
      <c r="B39" s="492"/>
      <c r="C39" s="483"/>
      <c r="D39" s="483"/>
      <c r="E39" s="492"/>
      <c r="F39" s="483"/>
      <c r="G39" s="483"/>
      <c r="H39" s="486"/>
      <c r="I39" s="489"/>
      <c r="J39" s="492"/>
      <c r="K39" s="492"/>
      <c r="L39" s="505"/>
      <c r="M39" s="232" t="s">
        <v>395</v>
      </c>
    </row>
    <row r="40" spans="1:13" ht="22.5" customHeight="1">
      <c r="A40" s="213">
        <v>35</v>
      </c>
      <c r="B40" s="492"/>
      <c r="C40" s="483"/>
      <c r="D40" s="483"/>
      <c r="E40" s="492"/>
      <c r="F40" s="483"/>
      <c r="G40" s="483"/>
      <c r="H40" s="486"/>
      <c r="I40" s="489"/>
      <c r="J40" s="492"/>
      <c r="K40" s="492"/>
      <c r="L40" s="505"/>
      <c r="M40" s="232" t="s">
        <v>398</v>
      </c>
    </row>
    <row r="41" spans="1:13" ht="22.5" customHeight="1" thickBot="1">
      <c r="A41" s="225">
        <v>36</v>
      </c>
      <c r="B41" s="492"/>
      <c r="C41" s="484"/>
      <c r="D41" s="484"/>
      <c r="E41" s="493"/>
      <c r="F41" s="484"/>
      <c r="G41" s="484"/>
      <c r="H41" s="487"/>
      <c r="I41" s="490"/>
      <c r="J41" s="493"/>
      <c r="K41" s="493"/>
      <c r="L41" s="506"/>
      <c r="M41" s="234" t="s">
        <v>406</v>
      </c>
    </row>
    <row r="42" spans="1:13" ht="22.5" customHeight="1" thickBot="1">
      <c r="A42" s="238">
        <v>37</v>
      </c>
      <c r="B42" s="239" t="s">
        <v>462</v>
      </c>
      <c r="C42" s="240"/>
      <c r="D42" s="240"/>
      <c r="E42" s="240"/>
      <c r="F42" s="240"/>
      <c r="G42" s="240"/>
      <c r="H42" s="241"/>
      <c r="I42" s="242"/>
      <c r="J42" s="240"/>
      <c r="K42" s="240"/>
      <c r="L42" s="240"/>
      <c r="M42" s="243" t="s">
        <v>436</v>
      </c>
    </row>
    <row r="43" spans="1:13" ht="22.5" customHeight="1">
      <c r="A43" s="226">
        <v>38</v>
      </c>
      <c r="B43" s="518" t="s">
        <v>62</v>
      </c>
      <c r="C43" s="482"/>
      <c r="D43" s="482"/>
      <c r="E43" s="227" t="s">
        <v>432</v>
      </c>
      <c r="F43" s="482"/>
      <c r="G43" s="482"/>
      <c r="H43" s="244" t="s">
        <v>398</v>
      </c>
      <c r="I43" s="488"/>
      <c r="J43" s="491"/>
      <c r="K43" s="491"/>
      <c r="L43" s="235" t="s">
        <v>398</v>
      </c>
      <c r="M43" s="245" t="s">
        <v>388</v>
      </c>
    </row>
    <row r="44" spans="1:13" ht="22.5" customHeight="1">
      <c r="A44" s="213">
        <v>39</v>
      </c>
      <c r="B44" s="519"/>
      <c r="C44" s="483"/>
      <c r="D44" s="483"/>
      <c r="E44" s="3" t="s">
        <v>411</v>
      </c>
      <c r="F44" s="483"/>
      <c r="G44" s="483"/>
      <c r="H44" s="514" t="s">
        <v>400</v>
      </c>
      <c r="I44" s="489"/>
      <c r="J44" s="492"/>
      <c r="K44" s="492"/>
      <c r="L44" s="7" t="s">
        <v>400</v>
      </c>
      <c r="M44" s="218" t="s">
        <v>389</v>
      </c>
    </row>
    <row r="45" spans="1:13" ht="22.5" customHeight="1">
      <c r="A45" s="213">
        <v>40</v>
      </c>
      <c r="B45" s="519"/>
      <c r="C45" s="483"/>
      <c r="D45" s="483"/>
      <c r="E45" s="3" t="s">
        <v>437</v>
      </c>
      <c r="F45" s="483"/>
      <c r="G45" s="483"/>
      <c r="H45" s="486"/>
      <c r="I45" s="489"/>
      <c r="J45" s="492"/>
      <c r="K45" s="492"/>
      <c r="L45" s="516" t="s">
        <v>411</v>
      </c>
      <c r="M45" s="232" t="s">
        <v>397</v>
      </c>
    </row>
    <row r="46" spans="1:13" ht="22.5" customHeight="1">
      <c r="A46" s="213">
        <v>41</v>
      </c>
      <c r="B46" s="519"/>
      <c r="C46" s="483"/>
      <c r="D46" s="483"/>
      <c r="E46" s="497" t="s">
        <v>400</v>
      </c>
      <c r="F46" s="483"/>
      <c r="G46" s="483"/>
      <c r="H46" s="486"/>
      <c r="I46" s="489"/>
      <c r="J46" s="492"/>
      <c r="K46" s="492"/>
      <c r="L46" s="505"/>
      <c r="M46" s="232" t="s">
        <v>417</v>
      </c>
    </row>
    <row r="47" spans="1:13" ht="22.5" customHeight="1">
      <c r="A47" s="213">
        <v>42</v>
      </c>
      <c r="B47" s="519"/>
      <c r="C47" s="483"/>
      <c r="D47" s="483"/>
      <c r="E47" s="492"/>
      <c r="F47" s="483"/>
      <c r="G47" s="483"/>
      <c r="H47" s="486"/>
      <c r="I47" s="489"/>
      <c r="J47" s="492"/>
      <c r="K47" s="492"/>
      <c r="L47" s="505"/>
      <c r="M47" s="232" t="s">
        <v>438</v>
      </c>
    </row>
    <row r="48" spans="1:13" ht="22.5" customHeight="1">
      <c r="A48" s="213">
        <v>43</v>
      </c>
      <c r="B48" s="519"/>
      <c r="C48" s="483"/>
      <c r="D48" s="483"/>
      <c r="E48" s="492"/>
      <c r="F48" s="483"/>
      <c r="G48" s="483"/>
      <c r="H48" s="486"/>
      <c r="I48" s="489"/>
      <c r="J48" s="492"/>
      <c r="K48" s="492"/>
      <c r="L48" s="505"/>
      <c r="M48" s="232" t="s">
        <v>409</v>
      </c>
    </row>
    <row r="49" spans="1:13" ht="22.5" customHeight="1" thickBot="1">
      <c r="A49" s="213">
        <v>44</v>
      </c>
      <c r="B49" s="520"/>
      <c r="C49" s="484"/>
      <c r="D49" s="484"/>
      <c r="E49" s="493"/>
      <c r="F49" s="484"/>
      <c r="G49" s="484"/>
      <c r="H49" s="487"/>
      <c r="I49" s="490"/>
      <c r="J49" s="493"/>
      <c r="K49" s="493"/>
      <c r="L49" s="506"/>
      <c r="M49" s="221" t="s">
        <v>390</v>
      </c>
    </row>
    <row r="50" spans="1:13" ht="22.5" customHeight="1">
      <c r="A50" s="213">
        <v>45</v>
      </c>
      <c r="B50" s="507" t="s">
        <v>463</v>
      </c>
      <c r="C50" s="482"/>
      <c r="D50" s="482"/>
      <c r="E50" s="491"/>
      <c r="F50" s="482"/>
      <c r="G50" s="482"/>
      <c r="H50" s="485"/>
      <c r="I50" s="488"/>
      <c r="J50" s="482"/>
      <c r="K50" s="482"/>
      <c r="L50" s="504"/>
      <c r="M50" s="212" t="s">
        <v>411</v>
      </c>
    </row>
    <row r="51" spans="1:13" ht="22.5" customHeight="1" thickBot="1">
      <c r="A51" s="219">
        <v>46</v>
      </c>
      <c r="B51" s="521"/>
      <c r="C51" s="484"/>
      <c r="D51" s="484"/>
      <c r="E51" s="493"/>
      <c r="F51" s="484"/>
      <c r="G51" s="484"/>
      <c r="H51" s="487"/>
      <c r="I51" s="490"/>
      <c r="J51" s="484"/>
      <c r="K51" s="484"/>
      <c r="L51" s="506"/>
      <c r="M51" s="223" t="s">
        <v>416</v>
      </c>
    </row>
    <row r="52" spans="1:13" ht="32.25" customHeight="1" thickBot="1">
      <c r="A52" s="238">
        <v>47</v>
      </c>
      <c r="B52" s="246" t="s">
        <v>464</v>
      </c>
      <c r="C52" s="240"/>
      <c r="D52" s="240"/>
      <c r="E52" s="247"/>
      <c r="F52" s="240"/>
      <c r="G52" s="240"/>
      <c r="H52" s="248"/>
      <c r="I52" s="242"/>
      <c r="J52" s="240"/>
      <c r="K52" s="240"/>
      <c r="L52" s="249"/>
      <c r="M52" s="243" t="s">
        <v>443</v>
      </c>
    </row>
    <row r="53" spans="1:13" ht="22.5" customHeight="1" thickBot="1">
      <c r="A53" s="238">
        <v>48</v>
      </c>
      <c r="B53" s="246" t="s">
        <v>444</v>
      </c>
      <c r="C53" s="240"/>
      <c r="D53" s="240"/>
      <c r="E53" s="247"/>
      <c r="F53" s="240"/>
      <c r="G53" s="240"/>
      <c r="H53" s="248"/>
      <c r="I53" s="242"/>
      <c r="J53" s="272"/>
      <c r="K53" s="240"/>
      <c r="L53" s="249"/>
      <c r="M53" s="243" t="s">
        <v>104</v>
      </c>
    </row>
    <row r="54" spans="1:13" ht="19.5" customHeight="1">
      <c r="A54" s="210">
        <v>49</v>
      </c>
      <c r="B54" s="522" t="s">
        <v>66</v>
      </c>
      <c r="C54" s="524"/>
      <c r="D54" s="524"/>
      <c r="E54" s="9" t="s">
        <v>432</v>
      </c>
      <c r="F54" s="524"/>
      <c r="G54" s="524"/>
      <c r="H54" s="250" t="s">
        <v>398</v>
      </c>
      <c r="I54" s="527"/>
      <c r="J54" s="523"/>
      <c r="K54" s="504"/>
      <c r="L54" s="250" t="s">
        <v>398</v>
      </c>
      <c r="M54" s="237" t="s">
        <v>417</v>
      </c>
    </row>
    <row r="55" spans="1:13" ht="19.5" customHeight="1">
      <c r="A55" s="213">
        <v>50</v>
      </c>
      <c r="B55" s="523"/>
      <c r="C55" s="525"/>
      <c r="D55" s="525"/>
      <c r="E55" s="9" t="s">
        <v>389</v>
      </c>
      <c r="F55" s="525"/>
      <c r="G55" s="525"/>
      <c r="H55" s="250" t="s">
        <v>465</v>
      </c>
      <c r="I55" s="528"/>
      <c r="J55" s="523"/>
      <c r="K55" s="505"/>
      <c r="L55" s="250" t="s">
        <v>465</v>
      </c>
      <c r="M55" s="232" t="s">
        <v>391</v>
      </c>
    </row>
    <row r="56" spans="1:13" ht="19.5" customHeight="1">
      <c r="A56" s="213">
        <v>51</v>
      </c>
      <c r="B56" s="523"/>
      <c r="C56" s="525"/>
      <c r="D56" s="525"/>
      <c r="E56" s="9" t="s">
        <v>395</v>
      </c>
      <c r="F56" s="525"/>
      <c r="G56" s="525"/>
      <c r="H56" s="530" t="s">
        <v>466</v>
      </c>
      <c r="I56" s="528"/>
      <c r="J56" s="523"/>
      <c r="K56" s="505"/>
      <c r="L56" s="250" t="s">
        <v>466</v>
      </c>
      <c r="M56" s="232" t="s">
        <v>393</v>
      </c>
    </row>
    <row r="57" spans="1:13" ht="19.5" customHeight="1">
      <c r="A57" s="213">
        <v>52</v>
      </c>
      <c r="B57" s="523"/>
      <c r="C57" s="525"/>
      <c r="D57" s="525"/>
      <c r="E57" s="9" t="s">
        <v>388</v>
      </c>
      <c r="F57" s="525"/>
      <c r="G57" s="525"/>
      <c r="H57" s="528"/>
      <c r="I57" s="528"/>
      <c r="J57" s="523"/>
      <c r="K57" s="505"/>
      <c r="L57" s="9" t="s">
        <v>389</v>
      </c>
      <c r="M57" s="232" t="s">
        <v>402</v>
      </c>
    </row>
    <row r="58" spans="1:13" ht="19.5" customHeight="1">
      <c r="A58" s="213">
        <v>53</v>
      </c>
      <c r="B58" s="523"/>
      <c r="C58" s="525"/>
      <c r="D58" s="525"/>
      <c r="E58" s="9" t="s">
        <v>394</v>
      </c>
      <c r="F58" s="525"/>
      <c r="G58" s="525"/>
      <c r="H58" s="528"/>
      <c r="I58" s="528"/>
      <c r="J58" s="523"/>
      <c r="K58" s="505"/>
      <c r="L58" s="9" t="s">
        <v>467</v>
      </c>
      <c r="M58" s="515" t="s">
        <v>397</v>
      </c>
    </row>
    <row r="59" spans="1:13" ht="19.5" customHeight="1">
      <c r="A59" s="213">
        <v>54</v>
      </c>
      <c r="B59" s="523"/>
      <c r="C59" s="525"/>
      <c r="D59" s="525"/>
      <c r="E59" s="9" t="s">
        <v>467</v>
      </c>
      <c r="F59" s="525"/>
      <c r="G59" s="525"/>
      <c r="H59" s="528"/>
      <c r="I59" s="528"/>
      <c r="J59" s="523"/>
      <c r="K59" s="505"/>
      <c r="L59" s="273" t="s">
        <v>481</v>
      </c>
      <c r="M59" s="502"/>
    </row>
    <row r="60" spans="1:13" ht="19.5" customHeight="1">
      <c r="A60" s="213">
        <v>55</v>
      </c>
      <c r="B60" s="523"/>
      <c r="C60" s="525"/>
      <c r="D60" s="525"/>
      <c r="E60" s="9" t="s">
        <v>416</v>
      </c>
      <c r="F60" s="525"/>
      <c r="G60" s="525"/>
      <c r="H60" s="528"/>
      <c r="I60" s="528"/>
      <c r="J60" s="523"/>
      <c r="K60" s="505"/>
      <c r="L60" s="271"/>
      <c r="M60" s="502"/>
    </row>
    <row r="61" spans="1:13" ht="19.5" customHeight="1">
      <c r="A61" s="213">
        <v>56</v>
      </c>
      <c r="B61" s="523"/>
      <c r="C61" s="525"/>
      <c r="D61" s="525"/>
      <c r="E61" s="9" t="s">
        <v>409</v>
      </c>
      <c r="F61" s="525"/>
      <c r="G61" s="525"/>
      <c r="H61" s="528"/>
      <c r="I61" s="528"/>
      <c r="J61" s="523"/>
      <c r="K61" s="505"/>
      <c r="L61" s="531"/>
      <c r="M61" s="502"/>
    </row>
    <row r="62" spans="1:13" ht="19.5" customHeight="1">
      <c r="A62" s="213">
        <v>57</v>
      </c>
      <c r="B62" s="523"/>
      <c r="C62" s="525"/>
      <c r="D62" s="525"/>
      <c r="E62" s="9" t="s">
        <v>465</v>
      </c>
      <c r="F62" s="525"/>
      <c r="G62" s="525"/>
      <c r="H62" s="528"/>
      <c r="I62" s="528"/>
      <c r="J62" s="523"/>
      <c r="K62" s="505"/>
      <c r="L62" s="531"/>
      <c r="M62" s="502"/>
    </row>
    <row r="63" spans="1:13" ht="19.5" customHeight="1" thickBot="1">
      <c r="A63" s="225">
        <v>58</v>
      </c>
      <c r="B63" s="523"/>
      <c r="C63" s="526"/>
      <c r="D63" s="526"/>
      <c r="E63" s="9" t="s">
        <v>445</v>
      </c>
      <c r="F63" s="526"/>
      <c r="G63" s="526"/>
      <c r="H63" s="529"/>
      <c r="I63" s="529"/>
      <c r="J63" s="523"/>
      <c r="K63" s="506"/>
      <c r="L63" s="532"/>
      <c r="M63" s="503"/>
    </row>
    <row r="64" spans="1:13" ht="19.5" customHeight="1">
      <c r="A64" s="226">
        <v>59</v>
      </c>
      <c r="B64" s="512" t="s">
        <v>449</v>
      </c>
      <c r="C64" s="482"/>
      <c r="D64" s="482"/>
      <c r="E64" s="491"/>
      <c r="F64" s="482"/>
      <c r="G64" s="482"/>
      <c r="H64" s="485"/>
      <c r="I64" s="488"/>
      <c r="J64" s="483"/>
      <c r="K64" s="482"/>
      <c r="L64" s="504"/>
      <c r="M64" s="245" t="s">
        <v>426</v>
      </c>
    </row>
    <row r="65" spans="1:13" ht="19.5" customHeight="1">
      <c r="A65" s="213">
        <v>60</v>
      </c>
      <c r="B65" s="517"/>
      <c r="C65" s="483"/>
      <c r="D65" s="483"/>
      <c r="E65" s="492"/>
      <c r="F65" s="483"/>
      <c r="G65" s="483"/>
      <c r="H65" s="486"/>
      <c r="I65" s="489"/>
      <c r="J65" s="483"/>
      <c r="K65" s="483"/>
      <c r="L65" s="505"/>
      <c r="M65" s="232" t="s">
        <v>395</v>
      </c>
    </row>
    <row r="66" spans="1:13" ht="19.5" customHeight="1" thickBot="1">
      <c r="A66" s="219">
        <v>61</v>
      </c>
      <c r="B66" s="533"/>
      <c r="C66" s="484"/>
      <c r="D66" s="484"/>
      <c r="E66" s="493"/>
      <c r="F66" s="484"/>
      <c r="G66" s="484"/>
      <c r="H66" s="487"/>
      <c r="I66" s="490"/>
      <c r="J66" s="484"/>
      <c r="K66" s="484"/>
      <c r="L66" s="506"/>
      <c r="M66" s="251" t="s">
        <v>389</v>
      </c>
    </row>
    <row r="67" spans="1:13" ht="19.5" customHeight="1" thickBot="1">
      <c r="A67" s="238">
        <v>62</v>
      </c>
      <c r="B67" s="247" t="s">
        <v>450</v>
      </c>
      <c r="C67" s="240"/>
      <c r="D67" s="240"/>
      <c r="E67" s="247" t="s">
        <v>416</v>
      </c>
      <c r="F67" s="240"/>
      <c r="G67" s="240"/>
      <c r="H67" s="248"/>
      <c r="I67" s="242"/>
      <c r="J67" s="240"/>
      <c r="K67" s="240"/>
      <c r="L67" s="249"/>
      <c r="M67" s="241" t="s">
        <v>411</v>
      </c>
    </row>
    <row r="68" spans="1:13" ht="18.75" customHeight="1">
      <c r="A68" s="210">
        <v>63</v>
      </c>
      <c r="B68" s="534" t="s">
        <v>67</v>
      </c>
      <c r="C68" s="482"/>
      <c r="D68" s="482"/>
      <c r="E68" s="6" t="s">
        <v>400</v>
      </c>
      <c r="F68" s="482"/>
      <c r="G68" s="482"/>
      <c r="H68" s="229" t="s">
        <v>389</v>
      </c>
      <c r="I68" s="488"/>
      <c r="J68" s="491"/>
      <c r="K68" s="482"/>
      <c r="L68" s="230" t="s">
        <v>389</v>
      </c>
      <c r="M68" s="212" t="s">
        <v>416</v>
      </c>
    </row>
    <row r="69" spans="1:13" ht="18.75" customHeight="1">
      <c r="A69" s="213">
        <v>64</v>
      </c>
      <c r="B69" s="519"/>
      <c r="C69" s="483"/>
      <c r="D69" s="483"/>
      <c r="E69" s="3" t="s">
        <v>432</v>
      </c>
      <c r="F69" s="483"/>
      <c r="G69" s="483"/>
      <c r="H69" s="514" t="s">
        <v>398</v>
      </c>
      <c r="I69" s="489"/>
      <c r="J69" s="492"/>
      <c r="K69" s="483"/>
      <c r="L69" s="516" t="s">
        <v>398</v>
      </c>
      <c r="M69" s="232" t="s">
        <v>411</v>
      </c>
    </row>
    <row r="70" spans="1:13" ht="18.75" customHeight="1">
      <c r="A70" s="213">
        <v>65</v>
      </c>
      <c r="B70" s="519"/>
      <c r="C70" s="483"/>
      <c r="D70" s="483"/>
      <c r="E70" s="3" t="s">
        <v>389</v>
      </c>
      <c r="F70" s="483"/>
      <c r="G70" s="483"/>
      <c r="H70" s="486"/>
      <c r="I70" s="489"/>
      <c r="J70" s="492"/>
      <c r="K70" s="483"/>
      <c r="L70" s="505"/>
      <c r="M70" s="232" t="s">
        <v>433</v>
      </c>
    </row>
    <row r="71" spans="1:13" ht="18.75" customHeight="1" thickBot="1">
      <c r="A71" s="219">
        <v>66</v>
      </c>
      <c r="B71" s="520"/>
      <c r="C71" s="484"/>
      <c r="D71" s="484"/>
      <c r="E71" s="228" t="s">
        <v>397</v>
      </c>
      <c r="F71" s="484"/>
      <c r="G71" s="484"/>
      <c r="H71" s="487"/>
      <c r="I71" s="490"/>
      <c r="J71" s="493"/>
      <c r="K71" s="484"/>
      <c r="L71" s="506"/>
      <c r="M71" s="223" t="s">
        <v>398</v>
      </c>
    </row>
    <row r="72" spans="1:13" ht="18.75" customHeight="1">
      <c r="A72" s="210">
        <v>67</v>
      </c>
      <c r="B72" s="479" t="s">
        <v>68</v>
      </c>
      <c r="C72" s="482"/>
      <c r="D72" s="482"/>
      <c r="E72" s="491" t="s">
        <v>398</v>
      </c>
      <c r="F72" s="482"/>
      <c r="G72" s="482"/>
      <c r="H72" s="485" t="s">
        <v>433</v>
      </c>
      <c r="I72" s="488"/>
      <c r="J72" s="482"/>
      <c r="K72" s="491"/>
      <c r="L72" s="230" t="s">
        <v>433</v>
      </c>
      <c r="M72" s="212" t="s">
        <v>400</v>
      </c>
    </row>
    <row r="73" spans="1:13" ht="18.75" customHeight="1">
      <c r="A73" s="213">
        <v>68</v>
      </c>
      <c r="B73" s="517"/>
      <c r="C73" s="483"/>
      <c r="D73" s="483"/>
      <c r="E73" s="492"/>
      <c r="F73" s="483"/>
      <c r="G73" s="483"/>
      <c r="H73" s="486"/>
      <c r="I73" s="489"/>
      <c r="J73" s="483"/>
      <c r="K73" s="492"/>
      <c r="L73" s="516" t="s">
        <v>400</v>
      </c>
      <c r="M73" s="218" t="s">
        <v>411</v>
      </c>
    </row>
    <row r="74" spans="1:13" ht="18.75" customHeight="1">
      <c r="A74" s="213">
        <v>69</v>
      </c>
      <c r="B74" s="517"/>
      <c r="C74" s="483"/>
      <c r="D74" s="483"/>
      <c r="E74" s="492"/>
      <c r="F74" s="483"/>
      <c r="G74" s="483"/>
      <c r="H74" s="486"/>
      <c r="I74" s="489"/>
      <c r="J74" s="483"/>
      <c r="K74" s="492"/>
      <c r="L74" s="505"/>
      <c r="M74" s="218" t="s">
        <v>416</v>
      </c>
    </row>
    <row r="75" spans="1:13" ht="18.75" customHeight="1" thickBot="1">
      <c r="A75" s="225">
        <v>70</v>
      </c>
      <c r="B75" s="497"/>
      <c r="C75" s="484"/>
      <c r="D75" s="484"/>
      <c r="E75" s="493"/>
      <c r="F75" s="484"/>
      <c r="G75" s="484"/>
      <c r="H75" s="487"/>
      <c r="I75" s="490"/>
      <c r="J75" s="484"/>
      <c r="K75" s="493"/>
      <c r="L75" s="506"/>
      <c r="M75" s="224" t="s">
        <v>433</v>
      </c>
    </row>
    <row r="76" spans="1:13" ht="18.75" customHeight="1">
      <c r="A76" s="226">
        <v>71</v>
      </c>
      <c r="B76" s="535" t="s">
        <v>468</v>
      </c>
      <c r="C76" s="482"/>
      <c r="D76" s="482"/>
      <c r="E76" s="491"/>
      <c r="F76" s="482"/>
      <c r="G76" s="482"/>
      <c r="H76" s="485"/>
      <c r="I76" s="488"/>
      <c r="J76" s="482"/>
      <c r="K76" s="482"/>
      <c r="L76" s="504"/>
      <c r="M76" s="252" t="s">
        <v>416</v>
      </c>
    </row>
    <row r="77" spans="1:13" ht="18.75" customHeight="1" thickBot="1">
      <c r="A77" s="219">
        <v>72</v>
      </c>
      <c r="B77" s="481"/>
      <c r="C77" s="484"/>
      <c r="D77" s="484"/>
      <c r="E77" s="493"/>
      <c r="F77" s="484"/>
      <c r="G77" s="484"/>
      <c r="H77" s="487"/>
      <c r="I77" s="490"/>
      <c r="J77" s="484"/>
      <c r="K77" s="484"/>
      <c r="L77" s="506"/>
      <c r="M77" s="221" t="s">
        <v>454</v>
      </c>
    </row>
    <row r="78" spans="1:13" ht="18.75" customHeight="1">
      <c r="A78" s="210">
        <v>73</v>
      </c>
      <c r="B78" s="479" t="s">
        <v>70</v>
      </c>
      <c r="C78" s="482"/>
      <c r="D78" s="482"/>
      <c r="E78" s="482"/>
      <c r="F78" s="482"/>
      <c r="G78" s="482"/>
      <c r="H78" s="485" t="s">
        <v>400</v>
      </c>
      <c r="I78" s="488"/>
      <c r="J78" s="491"/>
      <c r="K78" s="491"/>
      <c r="L78" s="504" t="s">
        <v>400</v>
      </c>
      <c r="M78" s="212" t="s">
        <v>388</v>
      </c>
    </row>
    <row r="79" spans="1:13" ht="18.75" customHeight="1">
      <c r="A79" s="213">
        <v>74</v>
      </c>
      <c r="B79" s="480"/>
      <c r="C79" s="483"/>
      <c r="D79" s="483"/>
      <c r="E79" s="483"/>
      <c r="F79" s="483"/>
      <c r="G79" s="483"/>
      <c r="H79" s="486"/>
      <c r="I79" s="489"/>
      <c r="J79" s="492"/>
      <c r="K79" s="492"/>
      <c r="L79" s="505"/>
      <c r="M79" s="218" t="s">
        <v>394</v>
      </c>
    </row>
    <row r="80" spans="1:13" ht="18.75" customHeight="1">
      <c r="A80" s="213">
        <v>75</v>
      </c>
      <c r="B80" s="480"/>
      <c r="C80" s="483"/>
      <c r="D80" s="483"/>
      <c r="E80" s="483"/>
      <c r="F80" s="483"/>
      <c r="G80" s="483"/>
      <c r="H80" s="486"/>
      <c r="I80" s="489"/>
      <c r="J80" s="492"/>
      <c r="K80" s="492"/>
      <c r="L80" s="505"/>
      <c r="M80" s="218" t="s">
        <v>455</v>
      </c>
    </row>
    <row r="81" spans="1:13" ht="18.75" customHeight="1">
      <c r="A81" s="213">
        <v>76</v>
      </c>
      <c r="B81" s="480"/>
      <c r="C81" s="483"/>
      <c r="D81" s="483"/>
      <c r="E81" s="483"/>
      <c r="F81" s="483"/>
      <c r="G81" s="483"/>
      <c r="H81" s="486"/>
      <c r="I81" s="489"/>
      <c r="J81" s="492"/>
      <c r="K81" s="492"/>
      <c r="L81" s="505"/>
      <c r="M81" s="218" t="s">
        <v>398</v>
      </c>
    </row>
    <row r="82" spans="1:13" ht="18.75" customHeight="1">
      <c r="A82" s="213">
        <v>77</v>
      </c>
      <c r="B82" s="480"/>
      <c r="C82" s="483"/>
      <c r="D82" s="483"/>
      <c r="E82" s="483"/>
      <c r="F82" s="483"/>
      <c r="G82" s="483"/>
      <c r="H82" s="486"/>
      <c r="I82" s="489"/>
      <c r="J82" s="492"/>
      <c r="K82" s="492"/>
      <c r="L82" s="505"/>
      <c r="M82" s="218" t="s">
        <v>456</v>
      </c>
    </row>
    <row r="83" spans="1:13" ht="18.75" customHeight="1" thickBot="1">
      <c r="A83" s="225">
        <v>78</v>
      </c>
      <c r="B83" s="508"/>
      <c r="C83" s="484"/>
      <c r="D83" s="484"/>
      <c r="E83" s="484"/>
      <c r="F83" s="484"/>
      <c r="G83" s="484"/>
      <c r="H83" s="487"/>
      <c r="I83" s="490"/>
      <c r="J83" s="493"/>
      <c r="K83" s="493"/>
      <c r="L83" s="506"/>
      <c r="M83" s="224" t="s">
        <v>397</v>
      </c>
    </row>
    <row r="84" spans="1:13" ht="19.5" customHeight="1" thickBot="1">
      <c r="A84" s="238">
        <v>79</v>
      </c>
      <c r="B84" s="247" t="s">
        <v>469</v>
      </c>
      <c r="C84" s="240"/>
      <c r="D84" s="240"/>
      <c r="E84" s="240"/>
      <c r="F84" s="240"/>
      <c r="G84" s="240"/>
      <c r="H84" s="248"/>
      <c r="I84" s="242"/>
      <c r="J84" s="240"/>
      <c r="K84" s="240"/>
      <c r="L84" s="249"/>
      <c r="M84" s="243" t="s">
        <v>416</v>
      </c>
    </row>
    <row r="85" spans="1:13" ht="19.5" customHeight="1" thickBot="1">
      <c r="A85" s="253">
        <v>80</v>
      </c>
      <c r="B85" s="254" t="s">
        <v>457</v>
      </c>
      <c r="C85" s="214"/>
      <c r="D85" s="214"/>
      <c r="E85" s="217" t="s">
        <v>443</v>
      </c>
      <c r="F85" s="214"/>
      <c r="G85" s="214"/>
      <c r="H85" s="216"/>
      <c r="I85" s="255"/>
      <c r="J85" s="214"/>
      <c r="K85" s="214"/>
      <c r="L85" s="222"/>
      <c r="M85" s="256" t="s">
        <v>458</v>
      </c>
    </row>
    <row r="86" spans="1:13" ht="19.5" customHeight="1">
      <c r="A86" s="226">
        <v>81</v>
      </c>
      <c r="B86" s="536" t="s">
        <v>459</v>
      </c>
      <c r="C86" s="538"/>
      <c r="D86" s="538"/>
      <c r="E86" s="538"/>
      <c r="F86" s="538"/>
      <c r="G86" s="538"/>
      <c r="H86" s="540"/>
      <c r="I86" s="542"/>
      <c r="J86" s="538"/>
      <c r="K86" s="538"/>
      <c r="L86" s="538"/>
      <c r="M86" s="257" t="s">
        <v>409</v>
      </c>
    </row>
    <row r="87" spans="1:13" ht="21.75" customHeight="1" thickBot="1">
      <c r="A87" s="219">
        <v>82</v>
      </c>
      <c r="B87" s="537"/>
      <c r="C87" s="539"/>
      <c r="D87" s="539"/>
      <c r="E87" s="539"/>
      <c r="F87" s="539"/>
      <c r="G87" s="539"/>
      <c r="H87" s="541"/>
      <c r="I87" s="543"/>
      <c r="J87" s="539"/>
      <c r="K87" s="539"/>
      <c r="L87" s="539"/>
      <c r="M87" s="223" t="s">
        <v>397</v>
      </c>
    </row>
    <row r="88" spans="1:13" ht="14.25">
      <c r="A88" s="210">
        <v>83</v>
      </c>
      <c r="B88" s="505" t="s">
        <v>77</v>
      </c>
      <c r="C88" s="504" t="s">
        <v>421</v>
      </c>
      <c r="D88" s="230" t="s">
        <v>419</v>
      </c>
      <c r="E88" s="504"/>
      <c r="F88" s="504"/>
      <c r="G88" s="504"/>
      <c r="H88" s="485"/>
      <c r="I88" s="544" t="s">
        <v>421</v>
      </c>
      <c r="J88" s="504"/>
      <c r="K88" s="230" t="s">
        <v>416</v>
      </c>
      <c r="L88" s="504"/>
      <c r="M88" s="485"/>
    </row>
    <row r="89" spans="1:13" ht="14.25">
      <c r="A89" s="213">
        <v>84</v>
      </c>
      <c r="B89" s="505"/>
      <c r="C89" s="505"/>
      <c r="D89" s="3" t="s">
        <v>420</v>
      </c>
      <c r="E89" s="505"/>
      <c r="F89" s="505"/>
      <c r="G89" s="505"/>
      <c r="H89" s="486"/>
      <c r="I89" s="545"/>
      <c r="J89" s="505"/>
      <c r="K89" s="7" t="s">
        <v>422</v>
      </c>
      <c r="L89" s="505"/>
      <c r="M89" s="486"/>
    </row>
    <row r="90" spans="1:13" ht="14.25">
      <c r="A90" s="213">
        <v>85</v>
      </c>
      <c r="B90" s="505"/>
      <c r="C90" s="505"/>
      <c r="D90" s="7" t="s">
        <v>423</v>
      </c>
      <c r="E90" s="505"/>
      <c r="F90" s="505"/>
      <c r="G90" s="505"/>
      <c r="H90" s="486"/>
      <c r="I90" s="545"/>
      <c r="J90" s="505"/>
      <c r="K90" s="7" t="s">
        <v>393</v>
      </c>
      <c r="L90" s="505"/>
      <c r="M90" s="486"/>
    </row>
    <row r="91" spans="1:13" ht="14.25">
      <c r="A91" s="213">
        <v>86</v>
      </c>
      <c r="B91" s="505"/>
      <c r="C91" s="505"/>
      <c r="D91" s="7" t="s">
        <v>424</v>
      </c>
      <c r="E91" s="505"/>
      <c r="F91" s="505"/>
      <c r="G91" s="505"/>
      <c r="H91" s="486"/>
      <c r="I91" s="545"/>
      <c r="J91" s="505"/>
      <c r="K91" s="516" t="s">
        <v>425</v>
      </c>
      <c r="L91" s="505"/>
      <c r="M91" s="486"/>
    </row>
    <row r="92" spans="1:13" ht="15" thickBot="1">
      <c r="A92" s="219">
        <v>87</v>
      </c>
      <c r="B92" s="506"/>
      <c r="C92" s="506"/>
      <c r="D92" s="258" t="s">
        <v>426</v>
      </c>
      <c r="E92" s="506"/>
      <c r="F92" s="506"/>
      <c r="G92" s="506"/>
      <c r="H92" s="487"/>
      <c r="I92" s="546"/>
      <c r="J92" s="506"/>
      <c r="K92" s="506"/>
      <c r="L92" s="506"/>
      <c r="M92" s="487"/>
    </row>
    <row r="93" spans="1:13" ht="14.25">
      <c r="A93" s="210">
        <v>88</v>
      </c>
      <c r="B93" s="479" t="s">
        <v>434</v>
      </c>
      <c r="C93" s="482"/>
      <c r="D93" s="482"/>
      <c r="E93" s="491"/>
      <c r="F93" s="482"/>
      <c r="G93" s="482"/>
      <c r="H93" s="501"/>
      <c r="I93" s="488"/>
      <c r="J93" s="492"/>
      <c r="K93" s="482"/>
      <c r="L93" s="482"/>
      <c r="M93" s="212" t="s">
        <v>420</v>
      </c>
    </row>
    <row r="94" spans="1:13" ht="15" thickBot="1">
      <c r="A94" s="219">
        <v>89</v>
      </c>
      <c r="B94" s="481"/>
      <c r="C94" s="484"/>
      <c r="D94" s="484"/>
      <c r="E94" s="493"/>
      <c r="F94" s="484"/>
      <c r="G94" s="484"/>
      <c r="H94" s="503"/>
      <c r="I94" s="490"/>
      <c r="J94" s="493"/>
      <c r="K94" s="484"/>
      <c r="L94" s="484"/>
      <c r="M94" s="223" t="s">
        <v>435</v>
      </c>
    </row>
    <row r="95" spans="1:13" ht="14.25">
      <c r="A95" s="210">
        <v>90</v>
      </c>
      <c r="B95" s="505" t="s">
        <v>79</v>
      </c>
      <c r="C95" s="504"/>
      <c r="D95" s="505" t="s">
        <v>470</v>
      </c>
      <c r="E95" s="230" t="s">
        <v>428</v>
      </c>
      <c r="F95" s="504"/>
      <c r="G95" s="504"/>
      <c r="H95" s="485"/>
      <c r="I95" s="544"/>
      <c r="J95" s="504"/>
      <c r="K95" s="504"/>
      <c r="L95" s="230" t="s">
        <v>428</v>
      </c>
      <c r="M95" s="229" t="s">
        <v>393</v>
      </c>
    </row>
    <row r="96" spans="1:13" ht="15" thickBot="1">
      <c r="A96" s="225">
        <v>91</v>
      </c>
      <c r="B96" s="505"/>
      <c r="C96" s="506"/>
      <c r="D96" s="505"/>
      <c r="E96" s="259" t="s">
        <v>471</v>
      </c>
      <c r="F96" s="506"/>
      <c r="G96" s="506"/>
      <c r="H96" s="487"/>
      <c r="I96" s="546"/>
      <c r="J96" s="506"/>
      <c r="K96" s="506"/>
      <c r="L96" s="260" t="s">
        <v>429</v>
      </c>
      <c r="M96" s="233" t="s">
        <v>430</v>
      </c>
    </row>
    <row r="97" spans="1:13" ht="14.25">
      <c r="A97" s="226">
        <v>92</v>
      </c>
      <c r="B97" s="547" t="s">
        <v>451</v>
      </c>
      <c r="C97" s="547"/>
      <c r="D97" s="547"/>
      <c r="E97" s="547"/>
      <c r="F97" s="547"/>
      <c r="G97" s="504"/>
      <c r="H97" s="561"/>
      <c r="I97" s="555"/>
      <c r="J97" s="504"/>
      <c r="K97" s="504"/>
      <c r="L97" s="261" t="s">
        <v>426</v>
      </c>
      <c r="M97" s="262" t="s">
        <v>452</v>
      </c>
    </row>
    <row r="98" spans="1:13" ht="15" thickBot="1">
      <c r="A98" s="219">
        <v>93</v>
      </c>
      <c r="B98" s="548"/>
      <c r="C98" s="548"/>
      <c r="D98" s="548"/>
      <c r="E98" s="548"/>
      <c r="F98" s="548"/>
      <c r="G98" s="506"/>
      <c r="H98" s="562"/>
      <c r="I98" s="556"/>
      <c r="J98" s="506"/>
      <c r="K98" s="506"/>
      <c r="L98" s="258" t="s">
        <v>420</v>
      </c>
      <c r="M98" s="263" t="s">
        <v>453</v>
      </c>
    </row>
    <row r="99" spans="1:13" ht="14.25">
      <c r="A99" s="210">
        <v>94</v>
      </c>
      <c r="B99" s="549" t="s">
        <v>472</v>
      </c>
      <c r="C99" s="551" t="s">
        <v>446</v>
      </c>
      <c r="D99" s="531" t="s">
        <v>426</v>
      </c>
      <c r="E99" s="264" t="s">
        <v>423</v>
      </c>
      <c r="F99" s="524"/>
      <c r="G99" s="524"/>
      <c r="H99" s="552"/>
      <c r="I99" s="557"/>
      <c r="J99" s="560"/>
      <c r="K99" s="524"/>
      <c r="L99" s="531" t="s">
        <v>447</v>
      </c>
      <c r="M99" s="553" t="s">
        <v>430</v>
      </c>
    </row>
    <row r="100" spans="1:13" ht="14.25">
      <c r="A100" s="213">
        <v>95</v>
      </c>
      <c r="B100" s="523"/>
      <c r="C100" s="551"/>
      <c r="D100" s="531"/>
      <c r="E100" s="9" t="s">
        <v>421</v>
      </c>
      <c r="F100" s="525"/>
      <c r="G100" s="525"/>
      <c r="H100" s="553"/>
      <c r="I100" s="558"/>
      <c r="J100" s="531"/>
      <c r="K100" s="525"/>
      <c r="L100" s="531"/>
      <c r="M100" s="553"/>
    </row>
    <row r="101" spans="1:13" ht="14.25">
      <c r="A101" s="213">
        <v>96</v>
      </c>
      <c r="B101" s="523"/>
      <c r="C101" s="551"/>
      <c r="D101" s="531"/>
      <c r="E101" s="9" t="s">
        <v>447</v>
      </c>
      <c r="F101" s="525"/>
      <c r="G101" s="525"/>
      <c r="H101" s="553"/>
      <c r="I101" s="558"/>
      <c r="J101" s="531"/>
      <c r="K101" s="525"/>
      <c r="L101" s="531"/>
      <c r="M101" s="553"/>
    </row>
    <row r="102" spans="1:13" ht="15" thickBot="1">
      <c r="A102" s="225">
        <v>97</v>
      </c>
      <c r="B102" s="550"/>
      <c r="C102" s="551"/>
      <c r="D102" s="531"/>
      <c r="E102" s="265" t="s">
        <v>448</v>
      </c>
      <c r="F102" s="526"/>
      <c r="G102" s="526"/>
      <c r="H102" s="554"/>
      <c r="I102" s="559"/>
      <c r="J102" s="532"/>
      <c r="K102" s="526"/>
      <c r="L102" s="531"/>
      <c r="M102" s="553"/>
    </row>
    <row r="103" spans="1:13" ht="14.25">
      <c r="A103" s="226">
        <v>98</v>
      </c>
      <c r="B103" s="547" t="s">
        <v>85</v>
      </c>
      <c r="C103" s="504"/>
      <c r="D103" s="504"/>
      <c r="E103" s="504"/>
      <c r="F103" s="504"/>
      <c r="G103" s="504"/>
      <c r="H103" s="485"/>
      <c r="I103" s="544"/>
      <c r="J103" s="504"/>
      <c r="K103" s="504"/>
      <c r="L103" s="504"/>
      <c r="M103" s="244" t="s">
        <v>420</v>
      </c>
    </row>
    <row r="104" spans="1:13" ht="14.25">
      <c r="A104" s="213">
        <v>99</v>
      </c>
      <c r="B104" s="505"/>
      <c r="C104" s="505"/>
      <c r="D104" s="505"/>
      <c r="E104" s="505"/>
      <c r="F104" s="505"/>
      <c r="G104" s="505"/>
      <c r="H104" s="486"/>
      <c r="I104" s="545"/>
      <c r="J104" s="505"/>
      <c r="K104" s="505"/>
      <c r="L104" s="505"/>
      <c r="M104" s="231" t="s">
        <v>421</v>
      </c>
    </row>
    <row r="105" spans="1:13" ht="14.25">
      <c r="A105" s="213">
        <v>100</v>
      </c>
      <c r="B105" s="505"/>
      <c r="C105" s="505"/>
      <c r="D105" s="505"/>
      <c r="E105" s="505"/>
      <c r="F105" s="505"/>
      <c r="G105" s="505"/>
      <c r="H105" s="486"/>
      <c r="I105" s="545"/>
      <c r="J105" s="505"/>
      <c r="K105" s="505"/>
      <c r="L105" s="505"/>
      <c r="M105" s="231" t="s">
        <v>426</v>
      </c>
    </row>
    <row r="106" spans="1:13" ht="15" thickBot="1">
      <c r="A106" s="219">
        <v>101</v>
      </c>
      <c r="B106" s="506"/>
      <c r="C106" s="506"/>
      <c r="D106" s="506"/>
      <c r="E106" s="506"/>
      <c r="F106" s="506"/>
      <c r="G106" s="506"/>
      <c r="H106" s="487"/>
      <c r="I106" s="546"/>
      <c r="J106" s="506"/>
      <c r="K106" s="506"/>
      <c r="L106" s="506"/>
      <c r="M106" s="251" t="s">
        <v>423</v>
      </c>
    </row>
    <row r="107" spans="1:13" ht="14.25" customHeight="1">
      <c r="A107" s="210">
        <v>102</v>
      </c>
      <c r="B107" s="563" t="s">
        <v>81</v>
      </c>
      <c r="C107" s="564"/>
      <c r="D107" s="266" t="s">
        <v>426</v>
      </c>
      <c r="E107" s="266" t="s">
        <v>426</v>
      </c>
      <c r="F107" s="564"/>
      <c r="G107" s="564"/>
      <c r="H107" s="565"/>
      <c r="I107" s="267" t="s">
        <v>426</v>
      </c>
      <c r="J107" s="504"/>
      <c r="K107" s="564"/>
      <c r="L107" s="266" t="s">
        <v>439</v>
      </c>
      <c r="M107" s="268" t="s">
        <v>439</v>
      </c>
    </row>
    <row r="108" spans="1:13" ht="28.5" customHeight="1">
      <c r="A108" s="213">
        <v>103</v>
      </c>
      <c r="B108" s="563"/>
      <c r="C108" s="563"/>
      <c r="D108" s="567" t="s">
        <v>429</v>
      </c>
      <c r="E108" s="567" t="s">
        <v>429</v>
      </c>
      <c r="F108" s="563"/>
      <c r="G108" s="563"/>
      <c r="H108" s="566"/>
      <c r="I108" s="568" t="s">
        <v>429</v>
      </c>
      <c r="J108" s="505"/>
      <c r="K108" s="563"/>
      <c r="L108" s="8" t="s">
        <v>441</v>
      </c>
      <c r="M108" s="269" t="s">
        <v>393</v>
      </c>
    </row>
    <row r="109" spans="1:13" ht="14.25">
      <c r="A109" s="213">
        <v>104</v>
      </c>
      <c r="B109" s="563"/>
      <c r="C109" s="563"/>
      <c r="D109" s="563"/>
      <c r="E109" s="563"/>
      <c r="F109" s="563"/>
      <c r="G109" s="563"/>
      <c r="H109" s="566"/>
      <c r="I109" s="569"/>
      <c r="J109" s="505"/>
      <c r="K109" s="563"/>
      <c r="L109" s="567" t="s">
        <v>442</v>
      </c>
      <c r="M109" s="269" t="s">
        <v>440</v>
      </c>
    </row>
    <row r="110" spans="1:13" ht="14.25">
      <c r="A110" s="213">
        <v>105</v>
      </c>
      <c r="B110" s="563"/>
      <c r="C110" s="563"/>
      <c r="D110" s="563"/>
      <c r="E110" s="563"/>
      <c r="F110" s="563"/>
      <c r="G110" s="563"/>
      <c r="H110" s="566"/>
      <c r="I110" s="569"/>
      <c r="J110" s="505"/>
      <c r="K110" s="563"/>
      <c r="L110" s="563"/>
      <c r="M110" s="269" t="s">
        <v>441</v>
      </c>
    </row>
    <row r="111" spans="1:13" ht="14.25">
      <c r="A111" s="225">
        <v>106</v>
      </c>
      <c r="B111" s="563"/>
      <c r="C111" s="563"/>
      <c r="D111" s="563"/>
      <c r="E111" s="563"/>
      <c r="F111" s="563"/>
      <c r="G111" s="563"/>
      <c r="H111" s="566"/>
      <c r="I111" s="569"/>
      <c r="J111" s="505"/>
      <c r="K111" s="563"/>
      <c r="L111" s="563"/>
      <c r="M111" s="270" t="s">
        <v>442</v>
      </c>
    </row>
    <row r="112" spans="1:13" ht="14.25">
      <c r="A112" s="7"/>
      <c r="B112" s="7" t="s">
        <v>473</v>
      </c>
      <c r="C112" s="7">
        <v>2</v>
      </c>
      <c r="D112" s="7">
        <v>11</v>
      </c>
      <c r="E112" s="7">
        <v>59</v>
      </c>
      <c r="F112" s="7">
        <v>2</v>
      </c>
      <c r="G112" s="7">
        <v>6</v>
      </c>
      <c r="H112" s="7">
        <v>17</v>
      </c>
      <c r="I112" s="7">
        <v>3</v>
      </c>
      <c r="J112" s="7">
        <v>2</v>
      </c>
      <c r="K112" s="7">
        <v>13</v>
      </c>
      <c r="L112" s="7">
        <v>33</v>
      </c>
      <c r="M112" s="7">
        <v>83</v>
      </c>
    </row>
  </sheetData>
  <sheetProtection/>
  <mergeCells count="257">
    <mergeCell ref="L99:L102"/>
    <mergeCell ref="M99:M102"/>
    <mergeCell ref="I103:I106"/>
    <mergeCell ref="J103:J106"/>
    <mergeCell ref="K103:K106"/>
    <mergeCell ref="L109:L111"/>
    <mergeCell ref="L103:L106"/>
    <mergeCell ref="J107:J111"/>
    <mergeCell ref="K107:K111"/>
    <mergeCell ref="I108:I111"/>
    <mergeCell ref="B107:B111"/>
    <mergeCell ref="C107:C111"/>
    <mergeCell ref="F107:F111"/>
    <mergeCell ref="G107:G111"/>
    <mergeCell ref="H107:H111"/>
    <mergeCell ref="D108:D111"/>
    <mergeCell ref="E108:E111"/>
    <mergeCell ref="F103:F106"/>
    <mergeCell ref="B103:B106"/>
    <mergeCell ref="C103:C106"/>
    <mergeCell ref="D103:D106"/>
    <mergeCell ref="E103:E106"/>
    <mergeCell ref="G103:G106"/>
    <mergeCell ref="H103:H106"/>
    <mergeCell ref="I97:I98"/>
    <mergeCell ref="J97:J98"/>
    <mergeCell ref="I99:I102"/>
    <mergeCell ref="J99:J102"/>
    <mergeCell ref="K97:K98"/>
    <mergeCell ref="K99:K102"/>
    <mergeCell ref="H97:H98"/>
    <mergeCell ref="B99:B102"/>
    <mergeCell ref="C99:C102"/>
    <mergeCell ref="D99:D102"/>
    <mergeCell ref="F99:F102"/>
    <mergeCell ref="G99:G102"/>
    <mergeCell ref="H99:H102"/>
    <mergeCell ref="H95:H96"/>
    <mergeCell ref="I95:I96"/>
    <mergeCell ref="J95:J96"/>
    <mergeCell ref="K95:K96"/>
    <mergeCell ref="B97:B98"/>
    <mergeCell ref="C97:C98"/>
    <mergeCell ref="D97:D98"/>
    <mergeCell ref="E97:E98"/>
    <mergeCell ref="F97:F98"/>
    <mergeCell ref="G97:G98"/>
    <mergeCell ref="H93:H94"/>
    <mergeCell ref="I93:I94"/>
    <mergeCell ref="J93:J94"/>
    <mergeCell ref="K93:K94"/>
    <mergeCell ref="L93:L94"/>
    <mergeCell ref="B95:B96"/>
    <mergeCell ref="C95:C96"/>
    <mergeCell ref="D95:D96"/>
    <mergeCell ref="F95:F96"/>
    <mergeCell ref="G95:G96"/>
    <mergeCell ref="B93:B94"/>
    <mergeCell ref="C93:C94"/>
    <mergeCell ref="D93:D94"/>
    <mergeCell ref="E93:E94"/>
    <mergeCell ref="F93:F94"/>
    <mergeCell ref="G93:G94"/>
    <mergeCell ref="H88:H92"/>
    <mergeCell ref="I88:I92"/>
    <mergeCell ref="J88:J92"/>
    <mergeCell ref="L88:L92"/>
    <mergeCell ref="M88:M92"/>
    <mergeCell ref="K91:K92"/>
    <mergeCell ref="H86:H87"/>
    <mergeCell ref="I86:I87"/>
    <mergeCell ref="J86:J87"/>
    <mergeCell ref="K86:K87"/>
    <mergeCell ref="L86:L87"/>
    <mergeCell ref="B88:B92"/>
    <mergeCell ref="C88:C92"/>
    <mergeCell ref="E88:E92"/>
    <mergeCell ref="F88:F92"/>
    <mergeCell ref="G88:G92"/>
    <mergeCell ref="B86:B87"/>
    <mergeCell ref="C86:C87"/>
    <mergeCell ref="D86:D87"/>
    <mergeCell ref="E86:E87"/>
    <mergeCell ref="F86:F87"/>
    <mergeCell ref="G86:G87"/>
    <mergeCell ref="G78:G83"/>
    <mergeCell ref="H78:H83"/>
    <mergeCell ref="I78:I83"/>
    <mergeCell ref="J78:J83"/>
    <mergeCell ref="K78:K83"/>
    <mergeCell ref="L78:L83"/>
    <mergeCell ref="H76:H77"/>
    <mergeCell ref="I76:I77"/>
    <mergeCell ref="J76:J77"/>
    <mergeCell ref="K76:K77"/>
    <mergeCell ref="L76:L77"/>
    <mergeCell ref="B78:B83"/>
    <mergeCell ref="C78:C83"/>
    <mergeCell ref="D78:D83"/>
    <mergeCell ref="E78:E83"/>
    <mergeCell ref="F78:F83"/>
    <mergeCell ref="B76:B77"/>
    <mergeCell ref="C76:C77"/>
    <mergeCell ref="D76:D77"/>
    <mergeCell ref="E76:E77"/>
    <mergeCell ref="F76:F77"/>
    <mergeCell ref="G76:G77"/>
    <mergeCell ref="G72:G75"/>
    <mergeCell ref="H72:H75"/>
    <mergeCell ref="I72:I75"/>
    <mergeCell ref="J72:J75"/>
    <mergeCell ref="K72:K75"/>
    <mergeCell ref="L73:L75"/>
    <mergeCell ref="I68:I71"/>
    <mergeCell ref="J68:J71"/>
    <mergeCell ref="K68:K71"/>
    <mergeCell ref="H69:H71"/>
    <mergeCell ref="L69:L71"/>
    <mergeCell ref="B72:B75"/>
    <mergeCell ref="C72:C75"/>
    <mergeCell ref="D72:D75"/>
    <mergeCell ref="E72:E75"/>
    <mergeCell ref="F72:F75"/>
    <mergeCell ref="H64:H66"/>
    <mergeCell ref="I64:I66"/>
    <mergeCell ref="J64:J66"/>
    <mergeCell ref="K64:K66"/>
    <mergeCell ref="L64:L66"/>
    <mergeCell ref="B68:B71"/>
    <mergeCell ref="C68:C71"/>
    <mergeCell ref="D68:D71"/>
    <mergeCell ref="F68:F71"/>
    <mergeCell ref="G68:G71"/>
    <mergeCell ref="B64:B66"/>
    <mergeCell ref="C64:C66"/>
    <mergeCell ref="D64:D66"/>
    <mergeCell ref="E64:E66"/>
    <mergeCell ref="F64:F66"/>
    <mergeCell ref="G64:G66"/>
    <mergeCell ref="I54:I63"/>
    <mergeCell ref="J54:J63"/>
    <mergeCell ref="K54:K63"/>
    <mergeCell ref="H56:H63"/>
    <mergeCell ref="M58:M63"/>
    <mergeCell ref="L61:L63"/>
    <mergeCell ref="H50:H51"/>
    <mergeCell ref="I50:I51"/>
    <mergeCell ref="J50:J51"/>
    <mergeCell ref="K50:K51"/>
    <mergeCell ref="L50:L51"/>
    <mergeCell ref="B54:B63"/>
    <mergeCell ref="C54:C63"/>
    <mergeCell ref="D54:D63"/>
    <mergeCell ref="F54:F63"/>
    <mergeCell ref="G54:G63"/>
    <mergeCell ref="B50:B51"/>
    <mergeCell ref="C50:C51"/>
    <mergeCell ref="D50:D51"/>
    <mergeCell ref="E50:E51"/>
    <mergeCell ref="F50:F51"/>
    <mergeCell ref="G50:G51"/>
    <mergeCell ref="I43:I49"/>
    <mergeCell ref="J43:J49"/>
    <mergeCell ref="K43:K49"/>
    <mergeCell ref="H44:H49"/>
    <mergeCell ref="L45:L49"/>
    <mergeCell ref="E46:E49"/>
    <mergeCell ref="J33:J41"/>
    <mergeCell ref="K33:K41"/>
    <mergeCell ref="H35:H41"/>
    <mergeCell ref="L35:L41"/>
    <mergeCell ref="E36:E41"/>
    <mergeCell ref="B43:B49"/>
    <mergeCell ref="C43:C49"/>
    <mergeCell ref="D43:D49"/>
    <mergeCell ref="F43:F49"/>
    <mergeCell ref="G43:G49"/>
    <mergeCell ref="I30:I32"/>
    <mergeCell ref="J30:J32"/>
    <mergeCell ref="K30:K32"/>
    <mergeCell ref="M30:M32"/>
    <mergeCell ref="B33:B41"/>
    <mergeCell ref="C33:C41"/>
    <mergeCell ref="D33:D41"/>
    <mergeCell ref="F33:F41"/>
    <mergeCell ref="G33:G41"/>
    <mergeCell ref="I33:I41"/>
    <mergeCell ref="K23:K29"/>
    <mergeCell ref="H26:H29"/>
    <mergeCell ref="M26:M29"/>
    <mergeCell ref="L27:L29"/>
    <mergeCell ref="B30:B32"/>
    <mergeCell ref="C30:C32"/>
    <mergeCell ref="D30:D32"/>
    <mergeCell ref="F30:F32"/>
    <mergeCell ref="G30:G32"/>
    <mergeCell ref="H30:H32"/>
    <mergeCell ref="J21:J22"/>
    <mergeCell ref="L21:L22"/>
    <mergeCell ref="M21:M22"/>
    <mergeCell ref="B23:B29"/>
    <mergeCell ref="C23:C29"/>
    <mergeCell ref="D23:D29"/>
    <mergeCell ref="F23:F29"/>
    <mergeCell ref="G23:G29"/>
    <mergeCell ref="I23:I29"/>
    <mergeCell ref="J23:J29"/>
    <mergeCell ref="K17:K20"/>
    <mergeCell ref="L17:L20"/>
    <mergeCell ref="M19:M20"/>
    <mergeCell ref="B21:B22"/>
    <mergeCell ref="C21:C22"/>
    <mergeCell ref="D21:D22"/>
    <mergeCell ref="F21:F22"/>
    <mergeCell ref="G21:G22"/>
    <mergeCell ref="H21:H22"/>
    <mergeCell ref="I21:I22"/>
    <mergeCell ref="K14:K16"/>
    <mergeCell ref="L14:L16"/>
    <mergeCell ref="B17:B20"/>
    <mergeCell ref="C17:C20"/>
    <mergeCell ref="D17:D20"/>
    <mergeCell ref="F17:F20"/>
    <mergeCell ref="G17:G20"/>
    <mergeCell ref="H17:H20"/>
    <mergeCell ref="I17:I20"/>
    <mergeCell ref="J17:J20"/>
    <mergeCell ref="K11:K13"/>
    <mergeCell ref="E12:E13"/>
    <mergeCell ref="B14:B16"/>
    <mergeCell ref="C14:C16"/>
    <mergeCell ref="D14:D16"/>
    <mergeCell ref="F14:F16"/>
    <mergeCell ref="G14:G16"/>
    <mergeCell ref="H14:H16"/>
    <mergeCell ref="I14:I16"/>
    <mergeCell ref="J14:J16"/>
    <mergeCell ref="M4:M5"/>
    <mergeCell ref="B6:B13"/>
    <mergeCell ref="C6:C13"/>
    <mergeCell ref="H6:H13"/>
    <mergeCell ref="I6:I13"/>
    <mergeCell ref="L6:L13"/>
    <mergeCell ref="D7:D13"/>
    <mergeCell ref="F7:F13"/>
    <mergeCell ref="J7:J13"/>
    <mergeCell ref="G11:G13"/>
    <mergeCell ref="A1:M1"/>
    <mergeCell ref="A2:M2"/>
    <mergeCell ref="A3:A5"/>
    <mergeCell ref="B3:B5"/>
    <mergeCell ref="C3:H3"/>
    <mergeCell ref="I3:M3"/>
    <mergeCell ref="C4:E4"/>
    <mergeCell ref="F4:H4"/>
    <mergeCell ref="I4:I5"/>
    <mergeCell ref="J4:L4"/>
  </mergeCells>
  <printOptions/>
  <pageMargins left="0.7086614173228347" right="0.7086614173228347" top="0.7480314960629921" bottom="0.7480314960629921" header="0.31496062992125984" footer="0.31496062992125984"/>
  <pageSetup firstPageNumber="65" useFirstPageNumber="1" fitToHeight="0" fitToWidth="1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SheetLayoutView="100" zoomScalePageLayoutView="0" workbookViewId="0" topLeftCell="A19">
      <selection activeCell="F24" sqref="F24"/>
    </sheetView>
  </sheetViews>
  <sheetFormatPr defaultColWidth="9.00390625" defaultRowHeight="19.5" customHeight="1"/>
  <cols>
    <col min="1" max="1" width="7.00390625" style="188" customWidth="1"/>
    <col min="2" max="2" width="32.375" style="189" customWidth="1"/>
    <col min="3" max="3" width="8.875" style="189" customWidth="1"/>
    <col min="4" max="4" width="16.375" style="189" customWidth="1"/>
    <col min="5" max="5" width="12.375" style="189" customWidth="1"/>
    <col min="6" max="6" width="30.25390625" style="189" customWidth="1"/>
    <col min="7" max="16384" width="9.00390625" style="189" customWidth="1"/>
  </cols>
  <sheetData>
    <row r="1" spans="1:6" ht="15.75" customHeight="1">
      <c r="A1" s="306" t="s">
        <v>39</v>
      </c>
      <c r="B1" s="307"/>
      <c r="C1" s="307"/>
      <c r="D1" s="190"/>
      <c r="E1" s="190"/>
      <c r="F1" s="190"/>
    </row>
    <row r="2" spans="1:6" ht="36" customHeight="1">
      <c r="A2" s="308" t="s">
        <v>40</v>
      </c>
      <c r="B2" s="308"/>
      <c r="C2" s="308"/>
      <c r="D2" s="308"/>
      <c r="E2" s="308"/>
      <c r="F2" s="308"/>
    </row>
    <row r="3" spans="1:6" ht="15" customHeight="1">
      <c r="A3" s="319" t="s">
        <v>41</v>
      </c>
      <c r="B3" s="322" t="s">
        <v>42</v>
      </c>
      <c r="C3" s="322" t="s">
        <v>43</v>
      </c>
      <c r="D3" s="322" t="s">
        <v>44</v>
      </c>
      <c r="E3" s="322" t="s">
        <v>45</v>
      </c>
      <c r="F3" s="322" t="s">
        <v>46</v>
      </c>
    </row>
    <row r="4" spans="1:6" ht="3.75" customHeight="1">
      <c r="A4" s="320"/>
      <c r="B4" s="323"/>
      <c r="C4" s="323"/>
      <c r="D4" s="323"/>
      <c r="E4" s="323"/>
      <c r="F4" s="323"/>
    </row>
    <row r="5" spans="1:6" ht="9.75" customHeight="1">
      <c r="A5" s="321"/>
      <c r="B5" s="324"/>
      <c r="C5" s="324"/>
      <c r="D5" s="324"/>
      <c r="E5" s="324"/>
      <c r="F5" s="324"/>
    </row>
    <row r="6" spans="1:6" ht="30" customHeight="1">
      <c r="A6" s="309" t="s">
        <v>47</v>
      </c>
      <c r="B6" s="310"/>
      <c r="C6" s="310"/>
      <c r="D6" s="310"/>
      <c r="E6" s="310"/>
      <c r="F6" s="311"/>
    </row>
    <row r="7" spans="1:6" ht="30" customHeight="1">
      <c r="A7" s="191">
        <v>1</v>
      </c>
      <c r="B7" s="191" t="s">
        <v>48</v>
      </c>
      <c r="C7" s="191" t="s">
        <v>49</v>
      </c>
      <c r="D7" s="191" t="s">
        <v>47</v>
      </c>
      <c r="E7" s="191" t="s">
        <v>50</v>
      </c>
      <c r="F7" s="191" t="s">
        <v>51</v>
      </c>
    </row>
    <row r="8" spans="1:6" ht="30" customHeight="1">
      <c r="A8" s="191">
        <v>2</v>
      </c>
      <c r="B8" s="192" t="s">
        <v>52</v>
      </c>
      <c r="C8" s="191" t="s">
        <v>49</v>
      </c>
      <c r="D8" s="191" t="s">
        <v>47</v>
      </c>
      <c r="E8" s="191" t="s">
        <v>53</v>
      </c>
      <c r="F8" s="191" t="s">
        <v>54</v>
      </c>
    </row>
    <row r="9" spans="1:6" ht="30" customHeight="1">
      <c r="A9" s="191">
        <v>3</v>
      </c>
      <c r="B9" s="191" t="s">
        <v>55</v>
      </c>
      <c r="C9" s="191" t="s">
        <v>49</v>
      </c>
      <c r="D9" s="191" t="s">
        <v>47</v>
      </c>
      <c r="E9" s="191" t="s">
        <v>56</v>
      </c>
      <c r="F9" s="191" t="s">
        <v>57</v>
      </c>
    </row>
    <row r="10" spans="1:6" ht="30" customHeight="1">
      <c r="A10" s="191">
        <v>4</v>
      </c>
      <c r="B10" s="191" t="s">
        <v>58</v>
      </c>
      <c r="C10" s="191" t="s">
        <v>59</v>
      </c>
      <c r="D10" s="191" t="s">
        <v>47</v>
      </c>
      <c r="E10" s="191" t="s">
        <v>60</v>
      </c>
      <c r="F10" s="191" t="s">
        <v>57</v>
      </c>
    </row>
    <row r="11" spans="1:6" ht="30" customHeight="1">
      <c r="A11" s="191">
        <v>5</v>
      </c>
      <c r="B11" s="191" t="s">
        <v>61</v>
      </c>
      <c r="C11" s="191" t="s">
        <v>59</v>
      </c>
      <c r="D11" s="191" t="s">
        <v>47</v>
      </c>
      <c r="E11" s="191" t="s">
        <v>60</v>
      </c>
      <c r="F11" s="191" t="s">
        <v>57</v>
      </c>
    </row>
    <row r="12" spans="1:6" ht="30" customHeight="1">
      <c r="A12" s="191">
        <v>6</v>
      </c>
      <c r="B12" s="191" t="s">
        <v>62</v>
      </c>
      <c r="C12" s="191" t="s">
        <v>63</v>
      </c>
      <c r="D12" s="191" t="s">
        <v>47</v>
      </c>
      <c r="E12" s="191" t="s">
        <v>60</v>
      </c>
      <c r="F12" s="191" t="s">
        <v>57</v>
      </c>
    </row>
    <row r="13" spans="1:6" ht="30" customHeight="1">
      <c r="A13" s="191">
        <v>7</v>
      </c>
      <c r="B13" s="191" t="s">
        <v>64</v>
      </c>
      <c r="C13" s="191" t="s">
        <v>59</v>
      </c>
      <c r="D13" s="191" t="s">
        <v>47</v>
      </c>
      <c r="E13" s="191" t="s">
        <v>56</v>
      </c>
      <c r="F13" s="191" t="s">
        <v>65</v>
      </c>
    </row>
    <row r="14" spans="1:6" ht="30" customHeight="1">
      <c r="A14" s="191">
        <v>8</v>
      </c>
      <c r="B14" s="191" t="s">
        <v>66</v>
      </c>
      <c r="C14" s="191" t="s">
        <v>63</v>
      </c>
      <c r="D14" s="191" t="s">
        <v>47</v>
      </c>
      <c r="E14" s="191" t="s">
        <v>60</v>
      </c>
      <c r="F14" s="191" t="s">
        <v>57</v>
      </c>
    </row>
    <row r="15" spans="1:6" ht="30" customHeight="1">
      <c r="A15" s="191">
        <v>9</v>
      </c>
      <c r="B15" s="191" t="s">
        <v>67</v>
      </c>
      <c r="C15" s="191" t="s">
        <v>63</v>
      </c>
      <c r="D15" s="191" t="s">
        <v>47</v>
      </c>
      <c r="E15" s="191" t="s">
        <v>60</v>
      </c>
      <c r="F15" s="191" t="s">
        <v>57</v>
      </c>
    </row>
    <row r="16" spans="1:6" ht="30" customHeight="1">
      <c r="A16" s="191">
        <v>10</v>
      </c>
      <c r="B16" s="191" t="s">
        <v>68</v>
      </c>
      <c r="C16" s="191" t="s">
        <v>63</v>
      </c>
      <c r="D16" s="191" t="s">
        <v>47</v>
      </c>
      <c r="E16" s="191" t="s">
        <v>56</v>
      </c>
      <c r="F16" s="191" t="s">
        <v>69</v>
      </c>
    </row>
    <row r="17" spans="1:6" ht="30" customHeight="1">
      <c r="A17" s="191">
        <v>11</v>
      </c>
      <c r="B17" s="191" t="s">
        <v>70</v>
      </c>
      <c r="C17" s="193" t="s">
        <v>71</v>
      </c>
      <c r="D17" s="191" t="s">
        <v>47</v>
      </c>
      <c r="E17" s="191" t="s">
        <v>60</v>
      </c>
      <c r="F17" s="191" t="s">
        <v>57</v>
      </c>
    </row>
    <row r="18" spans="1:6" ht="30" customHeight="1">
      <c r="A18" s="191">
        <v>12</v>
      </c>
      <c r="B18" s="191" t="s">
        <v>72</v>
      </c>
      <c r="C18" s="191" t="s">
        <v>73</v>
      </c>
      <c r="D18" s="191" t="s">
        <v>47</v>
      </c>
      <c r="E18" s="191" t="s">
        <v>74</v>
      </c>
      <c r="F18" s="191" t="s">
        <v>75</v>
      </c>
    </row>
    <row r="19" spans="1:6" ht="30" customHeight="1">
      <c r="A19" s="312" t="s">
        <v>76</v>
      </c>
      <c r="B19" s="313"/>
      <c r="C19" s="313"/>
      <c r="D19" s="313"/>
      <c r="E19" s="313"/>
      <c r="F19" s="314"/>
    </row>
    <row r="20" spans="1:6" ht="30" customHeight="1">
      <c r="A20" s="191">
        <v>13</v>
      </c>
      <c r="B20" s="191" t="s">
        <v>77</v>
      </c>
      <c r="C20" s="191" t="s">
        <v>49</v>
      </c>
      <c r="D20" s="191" t="s">
        <v>78</v>
      </c>
      <c r="E20" s="191" t="s">
        <v>50</v>
      </c>
      <c r="F20" s="191" t="s">
        <v>69</v>
      </c>
    </row>
    <row r="21" spans="1:6" ht="30" customHeight="1">
      <c r="A21" s="191">
        <v>14</v>
      </c>
      <c r="B21" s="191" t="s">
        <v>79</v>
      </c>
      <c r="C21" s="191" t="s">
        <v>59</v>
      </c>
      <c r="D21" s="191" t="s">
        <v>78</v>
      </c>
      <c r="E21" s="191" t="s">
        <v>56</v>
      </c>
      <c r="F21" s="191" t="s">
        <v>69</v>
      </c>
    </row>
    <row r="22" spans="1:6" ht="30" customHeight="1">
      <c r="A22" s="191">
        <v>15</v>
      </c>
      <c r="B22" s="191" t="s">
        <v>80</v>
      </c>
      <c r="C22" s="191" t="s">
        <v>59</v>
      </c>
      <c r="D22" s="191" t="s">
        <v>78</v>
      </c>
      <c r="E22" s="191" t="s">
        <v>56</v>
      </c>
      <c r="F22" s="191" t="s">
        <v>69</v>
      </c>
    </row>
    <row r="23" spans="1:6" ht="30" customHeight="1">
      <c r="A23" s="191">
        <v>16</v>
      </c>
      <c r="B23" s="191" t="s">
        <v>81</v>
      </c>
      <c r="C23" s="191" t="s">
        <v>63</v>
      </c>
      <c r="D23" s="191" t="s">
        <v>78</v>
      </c>
      <c r="E23" s="191" t="s">
        <v>56</v>
      </c>
      <c r="F23" s="191" t="s">
        <v>69</v>
      </c>
    </row>
    <row r="24" spans="1:6" ht="30" customHeight="1">
      <c r="A24" s="191">
        <v>17</v>
      </c>
      <c r="B24" s="191" t="s">
        <v>82</v>
      </c>
      <c r="C24" s="191" t="s">
        <v>63</v>
      </c>
      <c r="D24" s="191" t="s">
        <v>78</v>
      </c>
      <c r="E24" s="191" t="s">
        <v>60</v>
      </c>
      <c r="F24" s="191" t="s">
        <v>69</v>
      </c>
    </row>
    <row r="25" spans="1:6" ht="30" customHeight="1">
      <c r="A25" s="194">
        <v>18</v>
      </c>
      <c r="B25" s="194" t="s">
        <v>83</v>
      </c>
      <c r="C25" s="194" t="s">
        <v>63</v>
      </c>
      <c r="D25" s="194" t="s">
        <v>78</v>
      </c>
      <c r="E25" s="194" t="s">
        <v>60</v>
      </c>
      <c r="F25" s="194" t="s">
        <v>84</v>
      </c>
    </row>
    <row r="26" spans="1:6" s="186" customFormat="1" ht="30" customHeight="1">
      <c r="A26" s="191">
        <v>19</v>
      </c>
      <c r="B26" s="191" t="s">
        <v>85</v>
      </c>
      <c r="C26" s="191" t="s">
        <v>71</v>
      </c>
      <c r="D26" s="191" t="s">
        <v>78</v>
      </c>
      <c r="E26" s="191" t="s">
        <v>56</v>
      </c>
      <c r="F26" s="191" t="s">
        <v>69</v>
      </c>
    </row>
    <row r="27" spans="1:6" ht="30" customHeight="1">
      <c r="A27" s="315" t="s">
        <v>86</v>
      </c>
      <c r="B27" s="316"/>
      <c r="C27" s="316"/>
      <c r="D27" s="316"/>
      <c r="E27" s="316"/>
      <c r="F27" s="317"/>
    </row>
    <row r="28" spans="1:6" ht="39" customHeight="1">
      <c r="A28" s="195">
        <v>20</v>
      </c>
      <c r="B28" s="196" t="s">
        <v>477</v>
      </c>
      <c r="C28" s="191" t="s">
        <v>49</v>
      </c>
      <c r="D28" s="191" t="s">
        <v>86</v>
      </c>
      <c r="E28" s="197" t="s">
        <v>56</v>
      </c>
      <c r="F28" s="191" t="s">
        <v>480</v>
      </c>
    </row>
    <row r="29" spans="1:6" ht="30" customHeight="1">
      <c r="A29" s="198">
        <v>21</v>
      </c>
      <c r="B29" s="198" t="s">
        <v>88</v>
      </c>
      <c r="C29" s="198" t="s">
        <v>49</v>
      </c>
      <c r="D29" s="191" t="s">
        <v>86</v>
      </c>
      <c r="E29" s="198" t="s">
        <v>56</v>
      </c>
      <c r="F29" s="198" t="s">
        <v>57</v>
      </c>
    </row>
    <row r="30" spans="1:6" ht="30" customHeight="1">
      <c r="A30" s="195">
        <v>22</v>
      </c>
      <c r="B30" s="198" t="s">
        <v>89</v>
      </c>
      <c r="C30" s="191" t="s">
        <v>49</v>
      </c>
      <c r="D30" s="191" t="s">
        <v>86</v>
      </c>
      <c r="E30" s="198" t="s">
        <v>53</v>
      </c>
      <c r="F30" s="191" t="s">
        <v>90</v>
      </c>
    </row>
    <row r="31" spans="1:6" ht="30" customHeight="1">
      <c r="A31" s="198">
        <v>23</v>
      </c>
      <c r="B31" s="198" t="s">
        <v>91</v>
      </c>
      <c r="C31" s="191" t="s">
        <v>49</v>
      </c>
      <c r="D31" s="191" t="s">
        <v>92</v>
      </c>
      <c r="E31" s="191" t="s">
        <v>60</v>
      </c>
      <c r="F31" s="191" t="s">
        <v>93</v>
      </c>
    </row>
    <row r="32" spans="1:6" ht="30" customHeight="1">
      <c r="A32" s="195">
        <v>24</v>
      </c>
      <c r="B32" s="191" t="s">
        <v>94</v>
      </c>
      <c r="C32" s="191" t="s">
        <v>49</v>
      </c>
      <c r="D32" s="191" t="s">
        <v>86</v>
      </c>
      <c r="E32" s="198" t="s">
        <v>74</v>
      </c>
      <c r="F32" s="191" t="s">
        <v>69</v>
      </c>
    </row>
    <row r="33" spans="1:6" ht="30" customHeight="1">
      <c r="A33" s="198">
        <v>25</v>
      </c>
      <c r="B33" s="191" t="s">
        <v>95</v>
      </c>
      <c r="C33" s="191" t="s">
        <v>59</v>
      </c>
      <c r="D33" s="191" t="s">
        <v>86</v>
      </c>
      <c r="E33" s="191" t="s">
        <v>74</v>
      </c>
      <c r="F33" s="191" t="s">
        <v>96</v>
      </c>
    </row>
    <row r="34" spans="1:6" ht="30" customHeight="1">
      <c r="A34" s="195">
        <v>26</v>
      </c>
      <c r="B34" s="191" t="s">
        <v>97</v>
      </c>
      <c r="C34" s="191" t="s">
        <v>59</v>
      </c>
      <c r="D34" s="191" t="s">
        <v>86</v>
      </c>
      <c r="E34" s="191" t="s">
        <v>74</v>
      </c>
      <c r="F34" s="191" t="s">
        <v>69</v>
      </c>
    </row>
    <row r="35" spans="1:6" ht="30" customHeight="1">
      <c r="A35" s="198">
        <v>27</v>
      </c>
      <c r="B35" s="191" t="s">
        <v>98</v>
      </c>
      <c r="C35" s="191" t="s">
        <v>63</v>
      </c>
      <c r="D35" s="191" t="s">
        <v>86</v>
      </c>
      <c r="E35" s="191" t="s">
        <v>74</v>
      </c>
      <c r="F35" s="191" t="s">
        <v>69</v>
      </c>
    </row>
    <row r="36" spans="1:6" ht="30" customHeight="1">
      <c r="A36" s="195">
        <v>28</v>
      </c>
      <c r="B36" s="191" t="s">
        <v>99</v>
      </c>
      <c r="C36" s="191" t="s">
        <v>63</v>
      </c>
      <c r="D36" s="191" t="s">
        <v>86</v>
      </c>
      <c r="E36" s="191" t="s">
        <v>74</v>
      </c>
      <c r="F36" s="191" t="s">
        <v>69</v>
      </c>
    </row>
    <row r="37" spans="1:6" ht="30" customHeight="1">
      <c r="A37" s="198">
        <v>29</v>
      </c>
      <c r="B37" s="191" t="s">
        <v>100</v>
      </c>
      <c r="C37" s="191" t="s">
        <v>63</v>
      </c>
      <c r="D37" s="191" t="s">
        <v>86</v>
      </c>
      <c r="E37" s="191" t="s">
        <v>101</v>
      </c>
      <c r="F37" s="191" t="s">
        <v>69</v>
      </c>
    </row>
    <row r="38" spans="1:6" ht="30" customHeight="1">
      <c r="A38" s="195">
        <v>30</v>
      </c>
      <c r="B38" s="191" t="s">
        <v>102</v>
      </c>
      <c r="C38" s="191" t="s">
        <v>71</v>
      </c>
      <c r="D38" s="191" t="s">
        <v>86</v>
      </c>
      <c r="E38" s="191" t="s">
        <v>74</v>
      </c>
      <c r="F38" s="191" t="s">
        <v>69</v>
      </c>
    </row>
    <row r="39" spans="1:6" ht="30" customHeight="1">
      <c r="A39" s="191">
        <v>31</v>
      </c>
      <c r="B39" s="191" t="s">
        <v>103</v>
      </c>
      <c r="C39" s="191" t="s">
        <v>59</v>
      </c>
      <c r="D39" s="191" t="s">
        <v>104</v>
      </c>
      <c r="E39" s="191" t="s">
        <v>101</v>
      </c>
      <c r="F39" s="191" t="s">
        <v>69</v>
      </c>
    </row>
    <row r="40" spans="1:6" ht="30" customHeight="1">
      <c r="A40" s="195">
        <v>32</v>
      </c>
      <c r="B40" s="191" t="s">
        <v>105</v>
      </c>
      <c r="C40" s="191" t="s">
        <v>63</v>
      </c>
      <c r="D40" s="191" t="s">
        <v>104</v>
      </c>
      <c r="E40" s="191" t="s">
        <v>101</v>
      </c>
      <c r="F40" s="191" t="s">
        <v>69</v>
      </c>
    </row>
    <row r="41" spans="1:6" ht="30" customHeight="1">
      <c r="A41" s="191">
        <v>33</v>
      </c>
      <c r="B41" s="191" t="s">
        <v>106</v>
      </c>
      <c r="C41" s="191" t="s">
        <v>71</v>
      </c>
      <c r="D41" s="191" t="s">
        <v>104</v>
      </c>
      <c r="E41" s="191" t="s">
        <v>101</v>
      </c>
      <c r="F41" s="191" t="s">
        <v>69</v>
      </c>
    </row>
    <row r="42" spans="1:6" ht="30" customHeight="1">
      <c r="A42" s="195">
        <v>34</v>
      </c>
      <c r="B42" s="191" t="s">
        <v>107</v>
      </c>
      <c r="C42" s="191" t="s">
        <v>59</v>
      </c>
      <c r="D42" s="191" t="s">
        <v>92</v>
      </c>
      <c r="E42" s="191" t="s">
        <v>60</v>
      </c>
      <c r="F42" s="191" t="s">
        <v>108</v>
      </c>
    </row>
    <row r="43" spans="1:6" ht="30" customHeight="1">
      <c r="A43" s="191">
        <v>35</v>
      </c>
      <c r="B43" s="191" t="s">
        <v>109</v>
      </c>
      <c r="C43" s="191" t="s">
        <v>59</v>
      </c>
      <c r="D43" s="191" t="s">
        <v>92</v>
      </c>
      <c r="E43" s="191" t="s">
        <v>56</v>
      </c>
      <c r="F43" s="191" t="s">
        <v>69</v>
      </c>
    </row>
    <row r="44" spans="1:6" ht="30" customHeight="1">
      <c r="A44" s="195">
        <v>36</v>
      </c>
      <c r="B44" s="191" t="s">
        <v>110</v>
      </c>
      <c r="C44" s="191" t="s">
        <v>63</v>
      </c>
      <c r="D44" s="191" t="s">
        <v>92</v>
      </c>
      <c r="E44" s="191" t="s">
        <v>56</v>
      </c>
      <c r="F44" s="191" t="s">
        <v>69</v>
      </c>
    </row>
    <row r="45" spans="1:6" ht="30" customHeight="1">
      <c r="A45" s="191">
        <v>37</v>
      </c>
      <c r="B45" s="191" t="s">
        <v>111</v>
      </c>
      <c r="C45" s="191" t="s">
        <v>59</v>
      </c>
      <c r="D45" s="191" t="s">
        <v>92</v>
      </c>
      <c r="E45" s="191" t="s">
        <v>101</v>
      </c>
      <c r="F45" s="191" t="s">
        <v>69</v>
      </c>
    </row>
    <row r="46" spans="1:6" ht="30" customHeight="1">
      <c r="A46" s="195">
        <v>38</v>
      </c>
      <c r="B46" s="191" t="s">
        <v>112</v>
      </c>
      <c r="C46" s="191" t="s">
        <v>63</v>
      </c>
      <c r="D46" s="191" t="s">
        <v>92</v>
      </c>
      <c r="E46" s="191" t="s">
        <v>56</v>
      </c>
      <c r="F46" s="191" t="s">
        <v>69</v>
      </c>
    </row>
    <row r="47" spans="1:6" ht="30" customHeight="1">
      <c r="A47" s="191">
        <v>39</v>
      </c>
      <c r="B47" s="191" t="s">
        <v>113</v>
      </c>
      <c r="C47" s="191" t="s">
        <v>63</v>
      </c>
      <c r="D47" s="191" t="s">
        <v>92</v>
      </c>
      <c r="E47" s="191" t="s">
        <v>74</v>
      </c>
      <c r="F47" s="191" t="s">
        <v>69</v>
      </c>
    </row>
    <row r="48" spans="1:6" ht="30" customHeight="1">
      <c r="A48" s="195">
        <v>40</v>
      </c>
      <c r="B48" s="191" t="s">
        <v>114</v>
      </c>
      <c r="C48" s="191" t="s">
        <v>71</v>
      </c>
      <c r="D48" s="191" t="s">
        <v>92</v>
      </c>
      <c r="E48" s="191" t="s">
        <v>60</v>
      </c>
      <c r="F48" s="191" t="s">
        <v>69</v>
      </c>
    </row>
    <row r="49" spans="1:6" s="187" customFormat="1" ht="30" customHeight="1">
      <c r="A49" s="199"/>
      <c r="B49" s="318" t="s">
        <v>115</v>
      </c>
      <c r="C49" s="318"/>
      <c r="D49" s="318"/>
      <c r="E49" s="318"/>
      <c r="F49" s="318"/>
    </row>
  </sheetData>
  <sheetProtection/>
  <mergeCells count="12">
    <mergeCell ref="E3:E5"/>
    <mergeCell ref="F3:F5"/>
    <mergeCell ref="A1:C1"/>
    <mergeCell ref="A2:F2"/>
    <mergeCell ref="A6:F6"/>
    <mergeCell ref="A19:F19"/>
    <mergeCell ref="A27:F27"/>
    <mergeCell ref="B49:F49"/>
    <mergeCell ref="A3:A5"/>
    <mergeCell ref="B3:B5"/>
    <mergeCell ref="C3:C5"/>
    <mergeCell ref="D3:D5"/>
  </mergeCells>
  <printOptions/>
  <pageMargins left="0.7480314960629921" right="0.7480314960629921" top="0.984251968503937" bottom="0.984251968503937" header="0.5118110236220472" footer="0.5118110236220472"/>
  <pageSetup firstPageNumber="47" useFirstPageNumber="1" fitToHeight="0" fitToWidth="1" horizontalDpi="200" verticalDpi="200" orientation="landscape" paperSize="9" r:id="rId1"/>
  <headerFooter scaleWithDoc="0"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zoomScaleSheetLayoutView="100" zoomScalePageLayoutView="0" workbookViewId="0" topLeftCell="A2">
      <selection activeCell="M23" sqref="M23"/>
    </sheetView>
  </sheetViews>
  <sheetFormatPr defaultColWidth="9.00390625" defaultRowHeight="14.25"/>
  <cols>
    <col min="2" max="2" width="4.875" style="0" customWidth="1"/>
    <col min="3" max="3" width="6.25390625" style="0" customWidth="1"/>
    <col min="4" max="4" width="5.50390625" style="0" customWidth="1"/>
    <col min="5" max="5" width="5.125" style="0" customWidth="1"/>
    <col min="6" max="7" width="6.375" style="0" customWidth="1"/>
    <col min="8" max="8" width="8.50390625" style="0" customWidth="1"/>
    <col min="9" max="9" width="9.50390625" style="0" customWidth="1"/>
    <col min="10" max="10" width="6.875" style="0" customWidth="1"/>
    <col min="11" max="16" width="7.50390625" style="0" customWidth="1"/>
    <col min="17" max="17" width="17.50390625" style="0" customWidth="1"/>
    <col min="18" max="18" width="9.375" style="0" customWidth="1"/>
    <col min="19" max="19" width="9.625" style="0" customWidth="1"/>
  </cols>
  <sheetData>
    <row r="1" spans="1:17" ht="14.25">
      <c r="A1" s="163" t="s">
        <v>116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</row>
    <row r="2" spans="1:17" ht="22.5">
      <c r="A2" s="325" t="s">
        <v>117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</row>
    <row r="3" spans="1:17" ht="14.25">
      <c r="A3" s="326" t="s">
        <v>118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</row>
    <row r="4" spans="1:17" ht="15" thickBot="1">
      <c r="A4" s="184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154"/>
      <c r="P4" s="154"/>
      <c r="Q4" s="154"/>
    </row>
    <row r="5" spans="1:19" ht="24.75" customHeight="1">
      <c r="A5" s="331" t="s">
        <v>119</v>
      </c>
      <c r="B5" s="335" t="s">
        <v>4</v>
      </c>
      <c r="C5" s="336"/>
      <c r="D5" s="336"/>
      <c r="E5" s="336"/>
      <c r="F5" s="336"/>
      <c r="G5" s="336"/>
      <c r="H5" s="336"/>
      <c r="I5" s="337"/>
      <c r="J5" s="338"/>
      <c r="K5" s="339" t="s">
        <v>120</v>
      </c>
      <c r="L5" s="340"/>
      <c r="M5" s="340"/>
      <c r="N5" s="340"/>
      <c r="O5" s="340"/>
      <c r="P5" s="340"/>
      <c r="Q5" s="340"/>
      <c r="R5" s="340"/>
      <c r="S5" s="341"/>
    </row>
    <row r="6" spans="1:19" ht="24.75" customHeight="1">
      <c r="A6" s="332"/>
      <c r="B6" s="328" t="s">
        <v>121</v>
      </c>
      <c r="C6" s="329"/>
      <c r="D6" s="330"/>
      <c r="E6" s="329" t="s">
        <v>122</v>
      </c>
      <c r="F6" s="329"/>
      <c r="G6" s="330"/>
      <c r="H6" s="329" t="s">
        <v>123</v>
      </c>
      <c r="I6" s="329"/>
      <c r="J6" s="334"/>
      <c r="K6" s="328" t="s">
        <v>121</v>
      </c>
      <c r="L6" s="329"/>
      <c r="M6" s="329"/>
      <c r="N6" s="329" t="s">
        <v>122</v>
      </c>
      <c r="O6" s="329"/>
      <c r="P6" s="329"/>
      <c r="Q6" s="342" t="s">
        <v>483</v>
      </c>
      <c r="R6" s="343"/>
      <c r="S6" s="344"/>
    </row>
    <row r="7" spans="1:19" ht="62.25" customHeight="1" thickBot="1">
      <c r="A7" s="333"/>
      <c r="B7" s="293" t="s">
        <v>124</v>
      </c>
      <c r="C7" s="294" t="s">
        <v>125</v>
      </c>
      <c r="D7" s="294" t="s">
        <v>126</v>
      </c>
      <c r="E7" s="294" t="s">
        <v>124</v>
      </c>
      <c r="F7" s="294" t="s">
        <v>125</v>
      </c>
      <c r="G7" s="294" t="s">
        <v>126</v>
      </c>
      <c r="H7" s="294" t="s">
        <v>484</v>
      </c>
      <c r="I7" s="295" t="s">
        <v>485</v>
      </c>
      <c r="J7" s="296" t="s">
        <v>486</v>
      </c>
      <c r="K7" s="297" t="s">
        <v>124</v>
      </c>
      <c r="L7" s="294" t="s">
        <v>125</v>
      </c>
      <c r="M7" s="294" t="s">
        <v>126</v>
      </c>
      <c r="N7" s="294" t="s">
        <v>124</v>
      </c>
      <c r="O7" s="294" t="s">
        <v>125</v>
      </c>
      <c r="P7" s="294" t="s">
        <v>126</v>
      </c>
      <c r="Q7" s="298" t="s">
        <v>487</v>
      </c>
      <c r="R7" s="299" t="s">
        <v>488</v>
      </c>
      <c r="S7" s="300" t="s">
        <v>482</v>
      </c>
    </row>
    <row r="8" spans="1:19" ht="24.75" customHeight="1">
      <c r="A8" s="274" t="s">
        <v>127</v>
      </c>
      <c r="B8" s="289">
        <v>86</v>
      </c>
      <c r="C8" s="286">
        <v>11</v>
      </c>
      <c r="D8" s="287">
        <f>SUM(B8:C8)</f>
        <v>97</v>
      </c>
      <c r="E8" s="286">
        <v>9</v>
      </c>
      <c r="F8" s="286">
        <v>5</v>
      </c>
      <c r="G8" s="287">
        <f>SUM(E8:F8)</f>
        <v>14</v>
      </c>
      <c r="H8" s="287">
        <v>1785</v>
      </c>
      <c r="I8" s="230">
        <f>J8-H8</f>
        <v>939</v>
      </c>
      <c r="J8" s="288">
        <v>2724</v>
      </c>
      <c r="K8" s="289">
        <v>81</v>
      </c>
      <c r="L8" s="286">
        <v>13</v>
      </c>
      <c r="M8" s="287">
        <v>94</v>
      </c>
      <c r="N8" s="290">
        <v>13</v>
      </c>
      <c r="O8" s="290">
        <v>5</v>
      </c>
      <c r="P8" s="287">
        <v>18</v>
      </c>
      <c r="Q8" s="286">
        <v>1170</v>
      </c>
      <c r="R8" s="291">
        <f>S8-Q8</f>
        <v>1427</v>
      </c>
      <c r="S8" s="292">
        <v>2597</v>
      </c>
    </row>
    <row r="9" spans="1:19" ht="24.75" customHeight="1">
      <c r="A9" s="171" t="s">
        <v>128</v>
      </c>
      <c r="B9" s="301">
        <v>6</v>
      </c>
      <c r="C9" s="185">
        <v>4</v>
      </c>
      <c r="D9" s="158">
        <f>SUM(B9:C9)</f>
        <v>10</v>
      </c>
      <c r="E9" s="185">
        <v>2</v>
      </c>
      <c r="F9" s="185">
        <v>3</v>
      </c>
      <c r="G9" s="158">
        <f>SUM(E9:F9)</f>
        <v>5</v>
      </c>
      <c r="H9" s="158">
        <v>102</v>
      </c>
      <c r="I9" s="7">
        <f aca="true" t="shared" si="0" ref="I9:I15">J9-H9</f>
        <v>108</v>
      </c>
      <c r="J9" s="275">
        <v>210</v>
      </c>
      <c r="K9" s="172">
        <v>6</v>
      </c>
      <c r="L9" s="170">
        <v>4</v>
      </c>
      <c r="M9" s="158">
        <v>10</v>
      </c>
      <c r="N9" s="170">
        <v>2</v>
      </c>
      <c r="O9" s="170">
        <v>3</v>
      </c>
      <c r="P9" s="158">
        <v>5</v>
      </c>
      <c r="Q9" s="277">
        <v>88</v>
      </c>
      <c r="R9" s="276">
        <f aca="true" t="shared" si="1" ref="R9:R15">S9-Q9</f>
        <v>111</v>
      </c>
      <c r="S9" s="279">
        <v>199</v>
      </c>
    </row>
    <row r="10" spans="1:19" ht="24.75" customHeight="1">
      <c r="A10" s="171" t="s">
        <v>129</v>
      </c>
      <c r="B10" s="301">
        <v>13</v>
      </c>
      <c r="C10" s="185">
        <v>1</v>
      </c>
      <c r="D10" s="158">
        <v>14</v>
      </c>
      <c r="E10" s="185">
        <v>5</v>
      </c>
      <c r="F10" s="185">
        <v>1</v>
      </c>
      <c r="G10" s="158">
        <f>SUM(E10:F10)</f>
        <v>6</v>
      </c>
      <c r="H10" s="158">
        <v>257</v>
      </c>
      <c r="I10" s="7">
        <f t="shared" si="0"/>
        <v>227</v>
      </c>
      <c r="J10" s="275">
        <v>484</v>
      </c>
      <c r="K10" s="172">
        <v>11</v>
      </c>
      <c r="L10" s="170">
        <v>2</v>
      </c>
      <c r="M10" s="158">
        <v>13</v>
      </c>
      <c r="N10" s="170">
        <v>7</v>
      </c>
      <c r="O10" s="170">
        <v>1</v>
      </c>
      <c r="P10" s="158">
        <v>8</v>
      </c>
      <c r="Q10" s="277">
        <v>166</v>
      </c>
      <c r="R10" s="276">
        <f t="shared" si="1"/>
        <v>321</v>
      </c>
      <c r="S10" s="279">
        <v>487</v>
      </c>
    </row>
    <row r="11" spans="1:19" ht="24.75" customHeight="1">
      <c r="A11" s="171" t="s">
        <v>130</v>
      </c>
      <c r="B11" s="301">
        <v>12</v>
      </c>
      <c r="C11" s="185">
        <v>6</v>
      </c>
      <c r="D11" s="158">
        <v>18</v>
      </c>
      <c r="E11" s="185">
        <v>0</v>
      </c>
      <c r="F11" s="185">
        <v>1</v>
      </c>
      <c r="G11" s="158">
        <v>1</v>
      </c>
      <c r="H11" s="158">
        <v>316</v>
      </c>
      <c r="I11" s="7">
        <f t="shared" si="0"/>
        <v>105</v>
      </c>
      <c r="J11" s="275">
        <v>421</v>
      </c>
      <c r="K11" s="172">
        <v>12</v>
      </c>
      <c r="L11" s="170">
        <v>6</v>
      </c>
      <c r="M11" s="158">
        <v>18</v>
      </c>
      <c r="N11" s="170">
        <v>0</v>
      </c>
      <c r="O11" s="170">
        <v>1</v>
      </c>
      <c r="P11" s="158">
        <v>1</v>
      </c>
      <c r="Q11" s="277">
        <v>133</v>
      </c>
      <c r="R11" s="276">
        <f t="shared" si="1"/>
        <v>286</v>
      </c>
      <c r="S11" s="279">
        <v>419</v>
      </c>
    </row>
    <row r="12" spans="1:19" ht="24.75" customHeight="1">
      <c r="A12" s="171" t="s">
        <v>131</v>
      </c>
      <c r="B12" s="301">
        <v>5</v>
      </c>
      <c r="C12" s="185">
        <v>0</v>
      </c>
      <c r="D12" s="158">
        <v>5</v>
      </c>
      <c r="E12" s="185">
        <v>0</v>
      </c>
      <c r="F12" s="185">
        <v>0</v>
      </c>
      <c r="G12" s="158">
        <v>0</v>
      </c>
      <c r="H12" s="158">
        <v>77</v>
      </c>
      <c r="I12" s="7">
        <f t="shared" si="0"/>
        <v>0</v>
      </c>
      <c r="J12" s="275">
        <v>77</v>
      </c>
      <c r="K12" s="172">
        <v>4</v>
      </c>
      <c r="L12" s="170">
        <v>1</v>
      </c>
      <c r="M12" s="158">
        <v>5</v>
      </c>
      <c r="N12" s="170">
        <v>0</v>
      </c>
      <c r="O12" s="170">
        <v>0</v>
      </c>
      <c r="P12" s="158">
        <v>0</v>
      </c>
      <c r="Q12" s="277">
        <v>27</v>
      </c>
      <c r="R12" s="276">
        <f t="shared" si="1"/>
        <v>41</v>
      </c>
      <c r="S12" s="279">
        <v>68</v>
      </c>
    </row>
    <row r="13" spans="1:19" ht="24.75" customHeight="1">
      <c r="A13" s="171" t="s">
        <v>132</v>
      </c>
      <c r="B13" s="301">
        <v>15</v>
      </c>
      <c r="C13" s="185">
        <v>0</v>
      </c>
      <c r="D13" s="158">
        <v>15</v>
      </c>
      <c r="E13" s="185">
        <v>0</v>
      </c>
      <c r="F13" s="185">
        <v>0</v>
      </c>
      <c r="G13" s="158">
        <v>0</v>
      </c>
      <c r="H13" s="158">
        <v>284</v>
      </c>
      <c r="I13" s="7">
        <f t="shared" si="0"/>
        <v>24</v>
      </c>
      <c r="J13" s="275">
        <v>308</v>
      </c>
      <c r="K13" s="172">
        <v>15</v>
      </c>
      <c r="L13" s="170">
        <v>0</v>
      </c>
      <c r="M13" s="158">
        <v>15</v>
      </c>
      <c r="N13" s="185">
        <v>0</v>
      </c>
      <c r="O13" s="185">
        <v>0</v>
      </c>
      <c r="P13" s="158">
        <v>0</v>
      </c>
      <c r="Q13" s="277">
        <v>215</v>
      </c>
      <c r="R13" s="276">
        <f t="shared" si="1"/>
        <v>53</v>
      </c>
      <c r="S13" s="279">
        <v>268</v>
      </c>
    </row>
    <row r="14" spans="1:19" ht="24.75" customHeight="1">
      <c r="A14" s="171" t="s">
        <v>133</v>
      </c>
      <c r="B14" s="301">
        <v>23</v>
      </c>
      <c r="C14" s="185">
        <v>0</v>
      </c>
      <c r="D14" s="158">
        <v>23</v>
      </c>
      <c r="E14" s="185">
        <v>0</v>
      </c>
      <c r="F14" s="185">
        <v>0</v>
      </c>
      <c r="G14" s="158">
        <v>0</v>
      </c>
      <c r="H14" s="158">
        <v>534</v>
      </c>
      <c r="I14" s="7">
        <f t="shared" si="0"/>
        <v>308</v>
      </c>
      <c r="J14" s="275">
        <v>842</v>
      </c>
      <c r="K14" s="172">
        <v>23</v>
      </c>
      <c r="L14" s="170">
        <v>0</v>
      </c>
      <c r="M14" s="158">
        <v>23</v>
      </c>
      <c r="N14" s="185">
        <v>0</v>
      </c>
      <c r="O14" s="185">
        <v>0</v>
      </c>
      <c r="P14" s="158">
        <v>0</v>
      </c>
      <c r="Q14" s="277">
        <v>391</v>
      </c>
      <c r="R14" s="276">
        <f t="shared" si="1"/>
        <v>400</v>
      </c>
      <c r="S14" s="279">
        <v>791</v>
      </c>
    </row>
    <row r="15" spans="1:19" ht="24.75" customHeight="1" thickBot="1">
      <c r="A15" s="303" t="s">
        <v>134</v>
      </c>
      <c r="B15" s="302">
        <v>12</v>
      </c>
      <c r="C15" s="280">
        <v>0</v>
      </c>
      <c r="D15" s="281">
        <v>12</v>
      </c>
      <c r="E15" s="280">
        <v>2</v>
      </c>
      <c r="F15" s="280">
        <v>0</v>
      </c>
      <c r="G15" s="281">
        <v>2</v>
      </c>
      <c r="H15" s="281">
        <v>215</v>
      </c>
      <c r="I15" s="236">
        <f t="shared" si="0"/>
        <v>167</v>
      </c>
      <c r="J15" s="285">
        <v>382</v>
      </c>
      <c r="K15" s="181">
        <v>10</v>
      </c>
      <c r="L15" s="177">
        <v>0</v>
      </c>
      <c r="M15" s="281">
        <v>10</v>
      </c>
      <c r="N15" s="177">
        <v>4</v>
      </c>
      <c r="O15" s="177">
        <v>0</v>
      </c>
      <c r="P15" s="281">
        <v>4</v>
      </c>
      <c r="Q15" s="282">
        <v>150</v>
      </c>
      <c r="R15" s="283">
        <f t="shared" si="1"/>
        <v>215</v>
      </c>
      <c r="S15" s="284">
        <v>365</v>
      </c>
    </row>
  </sheetData>
  <sheetProtection/>
  <mergeCells count="12">
    <mergeCell ref="K5:S5"/>
    <mergeCell ref="Q6:S6"/>
    <mergeCell ref="A2:Q2"/>
    <mergeCell ref="A3:Q3"/>
    <mergeCell ref="B4:N4"/>
    <mergeCell ref="B6:D6"/>
    <mergeCell ref="E6:G6"/>
    <mergeCell ref="K6:M6"/>
    <mergeCell ref="N6:P6"/>
    <mergeCell ref="A5:A7"/>
    <mergeCell ref="H6:J6"/>
    <mergeCell ref="B5:J5"/>
  </mergeCells>
  <printOptions/>
  <pageMargins left="0.7480314960629921" right="0.7480314960629921" top="0.984251968503937" bottom="0.984251968503937" header="0.5118110236220472" footer="0.5118110236220472"/>
  <pageSetup firstPageNumber="51" useFirstPageNumber="1" fitToHeight="0" fitToWidth="1" horizontalDpi="200" verticalDpi="200" orientation="landscape" paperSize="9" scale="81" r:id="rId1"/>
  <headerFooter scaleWithDoc="0"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zoomScaleSheetLayoutView="100" zoomScalePageLayoutView="0" workbookViewId="0" topLeftCell="A1">
      <selection activeCell="O8" sqref="O8"/>
    </sheetView>
  </sheetViews>
  <sheetFormatPr defaultColWidth="9.00390625" defaultRowHeight="14.25"/>
  <cols>
    <col min="2" max="2" width="7.875" style="0" customWidth="1"/>
    <col min="3" max="3" width="8.125" style="0" customWidth="1"/>
    <col min="4" max="4" width="7.625" style="0" customWidth="1"/>
    <col min="5" max="5" width="7.25390625" style="0" customWidth="1"/>
    <col min="6" max="6" width="6.75390625" style="0" customWidth="1"/>
    <col min="7" max="7" width="7.125" style="0" customWidth="1"/>
    <col min="8" max="8" width="6.25390625" style="0" customWidth="1"/>
    <col min="9" max="9" width="7.50390625" style="0" customWidth="1"/>
    <col min="10" max="10" width="5.625" style="0" customWidth="1"/>
    <col min="11" max="11" width="8.25390625" style="0" customWidth="1"/>
    <col min="12" max="12" width="8.00390625" style="0" customWidth="1"/>
    <col min="13" max="13" width="8.25390625" style="0" customWidth="1"/>
    <col min="14" max="14" width="6.625" style="0" customWidth="1"/>
    <col min="15" max="15" width="6.50390625" style="0" customWidth="1"/>
    <col min="16" max="16" width="6.75390625" style="0" customWidth="1"/>
    <col min="17" max="17" width="5.75390625" style="0" customWidth="1"/>
  </cols>
  <sheetData>
    <row r="1" spans="1:17" ht="14.25">
      <c r="A1" s="357" t="s">
        <v>135</v>
      </c>
      <c r="B1" s="357"/>
      <c r="C1" s="357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</row>
    <row r="2" spans="1:17" ht="22.5">
      <c r="A2" s="358" t="s">
        <v>136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</row>
    <row r="3" spans="1:17" ht="14.25">
      <c r="A3" s="359" t="s">
        <v>137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</row>
    <row r="4" spans="1:17" ht="14.25">
      <c r="A4" s="331" t="s">
        <v>119</v>
      </c>
      <c r="B4" s="360" t="s">
        <v>4</v>
      </c>
      <c r="C4" s="361"/>
      <c r="D4" s="361"/>
      <c r="E4" s="361"/>
      <c r="F4" s="361"/>
      <c r="G4" s="361"/>
      <c r="H4" s="361"/>
      <c r="I4" s="361"/>
      <c r="J4" s="362"/>
      <c r="K4" s="335" t="s">
        <v>120</v>
      </c>
      <c r="L4" s="336"/>
      <c r="M4" s="336"/>
      <c r="N4" s="336"/>
      <c r="O4" s="336"/>
      <c r="P4" s="336"/>
      <c r="Q4" s="363"/>
    </row>
    <row r="5" spans="1:17" ht="14.25">
      <c r="A5" s="351"/>
      <c r="B5" s="353" t="s">
        <v>138</v>
      </c>
      <c r="C5" s="354" t="s">
        <v>139</v>
      </c>
      <c r="D5" s="364" t="s">
        <v>140</v>
      </c>
      <c r="E5" s="365"/>
      <c r="F5" s="366"/>
      <c r="G5" s="354" t="s">
        <v>141</v>
      </c>
      <c r="H5" s="354" t="s">
        <v>476</v>
      </c>
      <c r="I5" s="354" t="s">
        <v>142</v>
      </c>
      <c r="J5" s="347" t="s">
        <v>143</v>
      </c>
      <c r="K5" s="345" t="s">
        <v>138</v>
      </c>
      <c r="L5" s="356" t="s">
        <v>139</v>
      </c>
      <c r="M5" s="356" t="s">
        <v>140</v>
      </c>
      <c r="N5" s="356" t="s">
        <v>141</v>
      </c>
      <c r="O5" s="356" t="s">
        <v>476</v>
      </c>
      <c r="P5" s="356" t="s">
        <v>142</v>
      </c>
      <c r="Q5" s="349" t="s">
        <v>143</v>
      </c>
    </row>
    <row r="6" spans="1:17" ht="24">
      <c r="A6" s="352"/>
      <c r="B6" s="346"/>
      <c r="C6" s="355"/>
      <c r="D6" s="166" t="s">
        <v>144</v>
      </c>
      <c r="E6" s="166" t="s">
        <v>145</v>
      </c>
      <c r="F6" s="166" t="s">
        <v>126</v>
      </c>
      <c r="G6" s="355"/>
      <c r="H6" s="355"/>
      <c r="I6" s="355"/>
      <c r="J6" s="348"/>
      <c r="K6" s="346"/>
      <c r="L6" s="355"/>
      <c r="M6" s="355"/>
      <c r="N6" s="355"/>
      <c r="O6" s="355"/>
      <c r="P6" s="355"/>
      <c r="Q6" s="348"/>
    </row>
    <row r="7" spans="1:17" ht="19.5" customHeight="1">
      <c r="A7" s="167" t="s">
        <v>49</v>
      </c>
      <c r="B7" s="168">
        <v>2</v>
      </c>
      <c r="C7" s="169">
        <v>1</v>
      </c>
      <c r="D7" s="169">
        <v>1</v>
      </c>
      <c r="E7" s="169">
        <v>0</v>
      </c>
      <c r="F7" s="169">
        <v>1</v>
      </c>
      <c r="G7" s="169">
        <v>0</v>
      </c>
      <c r="H7" s="170">
        <v>0</v>
      </c>
      <c r="I7" s="170">
        <v>1</v>
      </c>
      <c r="J7" s="178">
        <v>5</v>
      </c>
      <c r="K7" s="168">
        <v>1</v>
      </c>
      <c r="L7" s="169">
        <v>1</v>
      </c>
      <c r="M7" s="169">
        <v>1</v>
      </c>
      <c r="N7" s="169">
        <v>1</v>
      </c>
      <c r="O7" s="169">
        <v>1</v>
      </c>
      <c r="P7" s="169">
        <v>1</v>
      </c>
      <c r="Q7" s="178">
        <v>6</v>
      </c>
    </row>
    <row r="8" spans="1:17" ht="19.5" customHeight="1">
      <c r="A8" s="171" t="s">
        <v>128</v>
      </c>
      <c r="B8" s="172">
        <v>5</v>
      </c>
      <c r="C8" s="170">
        <v>1</v>
      </c>
      <c r="D8" s="170">
        <v>1</v>
      </c>
      <c r="E8" s="170">
        <v>6</v>
      </c>
      <c r="F8" s="170">
        <v>7</v>
      </c>
      <c r="G8" s="170">
        <v>0</v>
      </c>
      <c r="H8" s="170">
        <v>0</v>
      </c>
      <c r="I8" s="170">
        <v>0</v>
      </c>
      <c r="J8" s="178">
        <v>13</v>
      </c>
      <c r="K8" s="172">
        <v>1</v>
      </c>
      <c r="L8" s="170">
        <v>1</v>
      </c>
      <c r="M8" s="170">
        <v>1</v>
      </c>
      <c r="N8" s="170">
        <v>0</v>
      </c>
      <c r="O8" s="170">
        <v>0</v>
      </c>
      <c r="P8" s="170">
        <v>0</v>
      </c>
      <c r="Q8" s="182">
        <f>SUM(K8:P8)</f>
        <v>3</v>
      </c>
    </row>
    <row r="9" spans="1:17" ht="19.5" customHeight="1">
      <c r="A9" s="171" t="s">
        <v>129</v>
      </c>
      <c r="B9" s="172">
        <v>3</v>
      </c>
      <c r="C9" s="170">
        <v>1</v>
      </c>
      <c r="D9" s="170">
        <v>1</v>
      </c>
      <c r="E9" s="170">
        <v>20</v>
      </c>
      <c r="F9" s="170">
        <v>21</v>
      </c>
      <c r="G9" s="170">
        <v>0</v>
      </c>
      <c r="H9" s="170">
        <v>0</v>
      </c>
      <c r="I9" s="170">
        <v>0</v>
      </c>
      <c r="J9" s="178">
        <v>25</v>
      </c>
      <c r="K9" s="172">
        <v>1</v>
      </c>
      <c r="L9" s="170">
        <v>1</v>
      </c>
      <c r="M9" s="170">
        <v>1</v>
      </c>
      <c r="N9" s="170">
        <v>0</v>
      </c>
      <c r="O9" s="170">
        <v>0</v>
      </c>
      <c r="P9" s="170">
        <v>0</v>
      </c>
      <c r="Q9" s="182">
        <f>SUM(K9:P9)</f>
        <v>3</v>
      </c>
    </row>
    <row r="10" spans="1:17" ht="19.5" customHeight="1">
      <c r="A10" s="171" t="s">
        <v>130</v>
      </c>
      <c r="B10" s="172">
        <v>6</v>
      </c>
      <c r="C10" s="170">
        <v>1</v>
      </c>
      <c r="D10" s="170">
        <v>1</v>
      </c>
      <c r="E10" s="170">
        <v>13</v>
      </c>
      <c r="F10" s="170">
        <v>14</v>
      </c>
      <c r="G10" s="170">
        <v>0</v>
      </c>
      <c r="H10" s="170">
        <v>0</v>
      </c>
      <c r="I10" s="170">
        <v>0</v>
      </c>
      <c r="J10" s="178">
        <v>21</v>
      </c>
      <c r="K10" s="172">
        <v>1</v>
      </c>
      <c r="L10" s="170">
        <v>1</v>
      </c>
      <c r="M10" s="170">
        <v>1</v>
      </c>
      <c r="N10" s="170">
        <v>0</v>
      </c>
      <c r="O10" s="170">
        <v>0</v>
      </c>
      <c r="P10" s="170">
        <v>0</v>
      </c>
      <c r="Q10" s="182">
        <f>SUM(K10:P10)</f>
        <v>3</v>
      </c>
    </row>
    <row r="11" spans="1:17" ht="19.5" customHeight="1">
      <c r="A11" s="171" t="s">
        <v>131</v>
      </c>
      <c r="B11" s="172">
        <v>1</v>
      </c>
      <c r="C11" s="170">
        <v>1</v>
      </c>
      <c r="D11" s="170">
        <v>0</v>
      </c>
      <c r="E11" s="170">
        <v>1</v>
      </c>
      <c r="F11" s="170">
        <v>1</v>
      </c>
      <c r="G11" s="170">
        <v>0</v>
      </c>
      <c r="H11" s="170">
        <v>0</v>
      </c>
      <c r="I11" s="170">
        <v>0</v>
      </c>
      <c r="J11" s="178">
        <v>3</v>
      </c>
      <c r="K11" s="172">
        <v>1</v>
      </c>
      <c r="L11" s="170">
        <v>1</v>
      </c>
      <c r="M11" s="170">
        <v>1</v>
      </c>
      <c r="N11" s="170">
        <v>0</v>
      </c>
      <c r="O11" s="170">
        <v>0</v>
      </c>
      <c r="P11" s="170">
        <v>0</v>
      </c>
      <c r="Q11" s="182">
        <v>3</v>
      </c>
    </row>
    <row r="12" spans="1:17" ht="19.5" customHeight="1">
      <c r="A12" s="171" t="s">
        <v>132</v>
      </c>
      <c r="B12" s="172">
        <v>1</v>
      </c>
      <c r="C12" s="170">
        <v>1</v>
      </c>
      <c r="D12" s="170">
        <v>1</v>
      </c>
      <c r="E12" s="170">
        <v>16</v>
      </c>
      <c r="F12" s="170">
        <v>17</v>
      </c>
      <c r="G12" s="170">
        <v>0</v>
      </c>
      <c r="H12" s="170">
        <v>0</v>
      </c>
      <c r="I12" s="170">
        <v>0</v>
      </c>
      <c r="J12" s="178">
        <v>19</v>
      </c>
      <c r="K12" s="172">
        <v>1</v>
      </c>
      <c r="L12" s="170">
        <v>1</v>
      </c>
      <c r="M12" s="170">
        <v>1</v>
      </c>
      <c r="N12" s="170">
        <v>0</v>
      </c>
      <c r="O12" s="170">
        <v>0</v>
      </c>
      <c r="P12" s="170">
        <v>0</v>
      </c>
      <c r="Q12" s="182">
        <f>SUM(K12:P12)</f>
        <v>3</v>
      </c>
    </row>
    <row r="13" spans="1:17" ht="19.5" customHeight="1">
      <c r="A13" s="171" t="s">
        <v>133</v>
      </c>
      <c r="B13" s="172">
        <v>2</v>
      </c>
      <c r="C13" s="170">
        <v>1</v>
      </c>
      <c r="D13" s="170">
        <v>1</v>
      </c>
      <c r="E13" s="170">
        <v>24</v>
      </c>
      <c r="F13" s="170">
        <v>25</v>
      </c>
      <c r="G13" s="170">
        <v>0</v>
      </c>
      <c r="H13" s="170">
        <v>0</v>
      </c>
      <c r="I13" s="170">
        <v>0</v>
      </c>
      <c r="J13" s="178">
        <v>28</v>
      </c>
      <c r="K13" s="172">
        <v>1</v>
      </c>
      <c r="L13" s="170">
        <v>1</v>
      </c>
      <c r="M13" s="170">
        <v>1</v>
      </c>
      <c r="N13" s="170">
        <v>0</v>
      </c>
      <c r="O13" s="170">
        <v>0</v>
      </c>
      <c r="P13" s="170">
        <v>0</v>
      </c>
      <c r="Q13" s="182">
        <f>SUM(K13:P13)</f>
        <v>3</v>
      </c>
    </row>
    <row r="14" spans="1:17" ht="19.5" customHeight="1">
      <c r="A14" s="173" t="s">
        <v>134</v>
      </c>
      <c r="B14" s="174">
        <v>12</v>
      </c>
      <c r="C14" s="175">
        <v>1</v>
      </c>
      <c r="D14" s="175">
        <v>1</v>
      </c>
      <c r="E14" s="175">
        <v>17</v>
      </c>
      <c r="F14" s="175">
        <v>18</v>
      </c>
      <c r="G14" s="175">
        <v>0</v>
      </c>
      <c r="H14" s="175">
        <v>0</v>
      </c>
      <c r="I14" s="175">
        <v>0</v>
      </c>
      <c r="J14" s="179">
        <v>31</v>
      </c>
      <c r="K14" s="174">
        <v>1</v>
      </c>
      <c r="L14" s="175">
        <v>1</v>
      </c>
      <c r="M14" s="175">
        <v>1</v>
      </c>
      <c r="N14" s="175">
        <v>0</v>
      </c>
      <c r="O14" s="175">
        <v>0</v>
      </c>
      <c r="P14" s="175">
        <v>0</v>
      </c>
      <c r="Q14" s="183">
        <v>3</v>
      </c>
    </row>
    <row r="15" spans="1:17" ht="19.5" customHeight="1">
      <c r="A15" s="165" t="s">
        <v>146</v>
      </c>
      <c r="B15" s="176">
        <f>SUM(B7:B14)</f>
        <v>32</v>
      </c>
      <c r="C15" s="177">
        <v>8</v>
      </c>
      <c r="D15" s="177">
        <f>SUM(D7:D14)</f>
        <v>7</v>
      </c>
      <c r="E15" s="177">
        <f>SUM(E8:E14)</f>
        <v>97</v>
      </c>
      <c r="F15" s="177">
        <f>SUM(F7:F14)</f>
        <v>104</v>
      </c>
      <c r="G15" s="177">
        <v>0</v>
      </c>
      <c r="H15" s="177">
        <v>0</v>
      </c>
      <c r="I15" s="177">
        <v>1</v>
      </c>
      <c r="J15" s="180">
        <f aca="true" t="shared" si="0" ref="J15:O15">SUM(J7:J14)</f>
        <v>145</v>
      </c>
      <c r="K15" s="181">
        <f t="shared" si="0"/>
        <v>8</v>
      </c>
      <c r="L15" s="177">
        <v>8</v>
      </c>
      <c r="M15" s="177">
        <v>8</v>
      </c>
      <c r="N15" s="177">
        <v>1</v>
      </c>
      <c r="O15" s="177">
        <f t="shared" si="0"/>
        <v>1</v>
      </c>
      <c r="P15" s="177">
        <v>1</v>
      </c>
      <c r="Q15" s="180">
        <f>SUM(Q7:Q14)</f>
        <v>27</v>
      </c>
    </row>
    <row r="16" spans="1:17" ht="39" customHeight="1">
      <c r="A16" s="350"/>
      <c r="B16" s="350"/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</row>
  </sheetData>
  <sheetProtection/>
  <mergeCells count="21">
    <mergeCell ref="N5:N6"/>
    <mergeCell ref="M5:M6"/>
    <mergeCell ref="P5:P6"/>
    <mergeCell ref="O5:O6"/>
    <mergeCell ref="A1:C1"/>
    <mergeCell ref="A2:Q2"/>
    <mergeCell ref="A3:Q3"/>
    <mergeCell ref="B4:J4"/>
    <mergeCell ref="K4:Q4"/>
    <mergeCell ref="D5:F5"/>
    <mergeCell ref="H5:H6"/>
    <mergeCell ref="K5:K6"/>
    <mergeCell ref="J5:J6"/>
    <mergeCell ref="Q5:Q6"/>
    <mergeCell ref="A16:Q16"/>
    <mergeCell ref="A4:A6"/>
    <mergeCell ref="B5:B6"/>
    <mergeCell ref="C5:C6"/>
    <mergeCell ref="G5:G6"/>
    <mergeCell ref="L5:L6"/>
    <mergeCell ref="I5:I6"/>
  </mergeCells>
  <printOptions/>
  <pageMargins left="0.7480314960629921" right="0.7480314960629921" top="0.984251968503937" bottom="0.984251968503937" header="0.5118110236220472" footer="0.5118110236220472"/>
  <pageSetup firstPageNumber="52" useFirstPageNumber="1" fitToHeight="0" fitToWidth="1" horizontalDpi="600" verticalDpi="600" orientation="landscape" paperSize="9" scale="99" r:id="rId1"/>
  <headerFooter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zoomScale="85" zoomScaleNormal="85" zoomScaleSheetLayoutView="100" zoomScalePageLayoutView="0" workbookViewId="0" topLeftCell="E1">
      <selection activeCell="J32" sqref="J32"/>
    </sheetView>
  </sheetViews>
  <sheetFormatPr defaultColWidth="9.00390625" defaultRowHeight="14.25"/>
  <cols>
    <col min="1" max="1" width="4.00390625" style="0" customWidth="1"/>
    <col min="2" max="2" width="6.75390625" style="0" customWidth="1"/>
    <col min="3" max="3" width="8.375" style="0" customWidth="1"/>
    <col min="4" max="4" width="9.50390625" style="0" customWidth="1"/>
    <col min="5" max="5" width="7.125" style="0" customWidth="1"/>
    <col min="6" max="6" width="10.75390625" style="0" customWidth="1"/>
    <col min="7" max="7" width="6.875" style="0" customWidth="1"/>
    <col min="9" max="9" width="7.75390625" style="126" customWidth="1"/>
    <col min="11" max="11" width="7.75390625" style="0" customWidth="1"/>
    <col min="13" max="13" width="6.625" style="0" customWidth="1"/>
    <col min="14" max="14" width="7.375" style="126" customWidth="1"/>
    <col min="15" max="15" width="6.50390625" style="0" customWidth="1"/>
    <col min="16" max="16" width="7.75390625" style="0" customWidth="1"/>
  </cols>
  <sheetData>
    <row r="1" ht="18.75">
      <c r="A1" s="115" t="s">
        <v>147</v>
      </c>
    </row>
    <row r="2" spans="1:36" ht="31.5">
      <c r="A2" s="367" t="s">
        <v>148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</row>
    <row r="3" spans="1:36" ht="14.25">
      <c r="A3" s="368" t="s">
        <v>149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27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</row>
    <row r="4" spans="1:36" ht="14.25">
      <c r="A4" s="372" t="s">
        <v>150</v>
      </c>
      <c r="B4" s="373"/>
      <c r="C4" s="387" t="s">
        <v>151</v>
      </c>
      <c r="D4" s="389" t="s">
        <v>152</v>
      </c>
      <c r="E4" s="369" t="s">
        <v>153</v>
      </c>
      <c r="F4" s="369"/>
      <c r="G4" s="369"/>
      <c r="H4" s="369"/>
      <c r="I4" s="370" t="s">
        <v>154</v>
      </c>
      <c r="J4" s="369"/>
      <c r="K4" s="369"/>
      <c r="L4" s="371"/>
      <c r="M4" s="369" t="s">
        <v>155</v>
      </c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71"/>
      <c r="AB4" s="369" t="s">
        <v>156</v>
      </c>
      <c r="AC4" s="369"/>
      <c r="AD4" s="369"/>
      <c r="AE4" s="369"/>
      <c r="AF4" s="371"/>
      <c r="AG4" s="369" t="s">
        <v>157</v>
      </c>
      <c r="AH4" s="369"/>
      <c r="AI4" s="369"/>
      <c r="AJ4" s="371"/>
    </row>
    <row r="5" spans="1:36" ht="14.25">
      <c r="A5" s="374"/>
      <c r="B5" s="375"/>
      <c r="C5" s="388"/>
      <c r="D5" s="390"/>
      <c r="E5" s="380" t="s">
        <v>158</v>
      </c>
      <c r="F5" s="381" t="s">
        <v>159</v>
      </c>
      <c r="G5" s="381" t="s">
        <v>160</v>
      </c>
      <c r="H5" s="391" t="s">
        <v>161</v>
      </c>
      <c r="I5" s="402" t="s">
        <v>158</v>
      </c>
      <c r="J5" s="381" t="s">
        <v>162</v>
      </c>
      <c r="K5" s="381" t="s">
        <v>160</v>
      </c>
      <c r="L5" s="403" t="s">
        <v>163</v>
      </c>
      <c r="M5" s="378" t="s">
        <v>164</v>
      </c>
      <c r="N5" s="378"/>
      <c r="O5" s="378"/>
      <c r="P5" s="378"/>
      <c r="Q5" s="379"/>
      <c r="R5" s="378" t="s">
        <v>165</v>
      </c>
      <c r="S5" s="378"/>
      <c r="T5" s="378"/>
      <c r="U5" s="378"/>
      <c r="V5" s="379"/>
      <c r="W5" s="380" t="s">
        <v>166</v>
      </c>
      <c r="X5" s="381"/>
      <c r="Y5" s="381"/>
      <c r="Z5" s="329"/>
      <c r="AA5" s="400" t="s">
        <v>167</v>
      </c>
      <c r="AB5" s="382" t="s">
        <v>168</v>
      </c>
      <c r="AC5" s="383"/>
      <c r="AD5" s="405" t="s">
        <v>54</v>
      </c>
      <c r="AE5" s="381" t="s">
        <v>166</v>
      </c>
      <c r="AF5" s="400" t="s">
        <v>169</v>
      </c>
      <c r="AG5" s="384" t="s">
        <v>168</v>
      </c>
      <c r="AH5" s="329"/>
      <c r="AI5" s="381" t="s">
        <v>166</v>
      </c>
      <c r="AJ5" s="400" t="s">
        <v>170</v>
      </c>
    </row>
    <row r="6" spans="1:36" ht="48.75" customHeight="1">
      <c r="A6" s="376"/>
      <c r="B6" s="377"/>
      <c r="C6" s="388"/>
      <c r="D6" s="390"/>
      <c r="E6" s="380"/>
      <c r="F6" s="329"/>
      <c r="G6" s="381"/>
      <c r="H6" s="392"/>
      <c r="I6" s="402"/>
      <c r="J6" s="329"/>
      <c r="K6" s="381"/>
      <c r="L6" s="404"/>
      <c r="M6" s="143" t="s">
        <v>171</v>
      </c>
      <c r="N6" s="127" t="s">
        <v>172</v>
      </c>
      <c r="O6" s="127" t="s">
        <v>73</v>
      </c>
      <c r="P6" s="127" t="s">
        <v>126</v>
      </c>
      <c r="Q6" s="128" t="s">
        <v>173</v>
      </c>
      <c r="R6" s="143" t="s">
        <v>171</v>
      </c>
      <c r="S6" s="127" t="s">
        <v>172</v>
      </c>
      <c r="T6" s="127" t="s">
        <v>73</v>
      </c>
      <c r="U6" s="127" t="s">
        <v>126</v>
      </c>
      <c r="V6" s="128" t="s">
        <v>174</v>
      </c>
      <c r="W6" s="143" t="s">
        <v>171</v>
      </c>
      <c r="X6" s="127" t="s">
        <v>172</v>
      </c>
      <c r="Y6" s="127" t="s">
        <v>73</v>
      </c>
      <c r="Z6" s="127" t="s">
        <v>126</v>
      </c>
      <c r="AA6" s="401"/>
      <c r="AB6" s="143" t="s">
        <v>175</v>
      </c>
      <c r="AC6" s="127" t="s">
        <v>176</v>
      </c>
      <c r="AD6" s="405"/>
      <c r="AE6" s="381"/>
      <c r="AF6" s="401"/>
      <c r="AG6" s="143" t="s">
        <v>175</v>
      </c>
      <c r="AH6" s="127" t="s">
        <v>176</v>
      </c>
      <c r="AI6" s="381"/>
      <c r="AJ6" s="401"/>
    </row>
    <row r="7" spans="1:36" ht="34.5" customHeight="1">
      <c r="A7" s="385" t="s">
        <v>127</v>
      </c>
      <c r="B7" s="386"/>
      <c r="C7" s="130">
        <v>441.02</v>
      </c>
      <c r="D7" s="131">
        <v>465.418929598303</v>
      </c>
      <c r="E7" s="89">
        <v>22405</v>
      </c>
      <c r="F7" s="132">
        <v>5.08</v>
      </c>
      <c r="G7" s="133">
        <v>25133</v>
      </c>
      <c r="H7" s="134">
        <v>5.4</v>
      </c>
      <c r="I7" s="144">
        <v>15648</v>
      </c>
      <c r="J7" s="132">
        <v>3.55</v>
      </c>
      <c r="K7" s="133">
        <v>18850</v>
      </c>
      <c r="L7" s="145">
        <v>4.05</v>
      </c>
      <c r="M7" s="146">
        <v>3000</v>
      </c>
      <c r="N7" s="132">
        <v>9395</v>
      </c>
      <c r="O7" s="132">
        <v>168</v>
      </c>
      <c r="P7" s="147">
        <f>SUM(M7:O7)</f>
        <v>12563</v>
      </c>
      <c r="Q7" s="155">
        <v>2.85</v>
      </c>
      <c r="R7" s="146">
        <v>3345</v>
      </c>
      <c r="S7" s="147">
        <v>10260</v>
      </c>
      <c r="T7" s="147">
        <v>168</v>
      </c>
      <c r="U7" s="147">
        <v>13773</v>
      </c>
      <c r="V7" s="155">
        <v>3.12</v>
      </c>
      <c r="W7" s="146">
        <v>4120</v>
      </c>
      <c r="X7" s="147">
        <v>9580</v>
      </c>
      <c r="Y7" s="147">
        <v>30</v>
      </c>
      <c r="Z7" s="133">
        <v>13730</v>
      </c>
      <c r="AA7" s="145">
        <v>3.11</v>
      </c>
      <c r="AB7" s="146">
        <v>1696</v>
      </c>
      <c r="AC7" s="147">
        <v>1875</v>
      </c>
      <c r="AD7" s="147">
        <v>2090</v>
      </c>
      <c r="AE7" s="159">
        <v>5120</v>
      </c>
      <c r="AF7" s="160">
        <v>1.1</v>
      </c>
      <c r="AG7" s="146">
        <v>6747</v>
      </c>
      <c r="AH7" s="147">
        <v>6757</v>
      </c>
      <c r="AI7" s="159">
        <v>6283</v>
      </c>
      <c r="AJ7" s="160">
        <v>1.35</v>
      </c>
    </row>
    <row r="8" spans="1:36" ht="34.5" customHeight="1">
      <c r="A8" s="393" t="s">
        <v>128</v>
      </c>
      <c r="B8" s="394"/>
      <c r="C8" s="130">
        <v>42.1</v>
      </c>
      <c r="D8" s="131">
        <v>43.4362347453908</v>
      </c>
      <c r="E8" s="89">
        <v>2129</v>
      </c>
      <c r="F8" s="132">
        <v>5.05</v>
      </c>
      <c r="G8" s="133">
        <v>2646</v>
      </c>
      <c r="H8" s="134">
        <v>6.09</v>
      </c>
      <c r="I8" s="148">
        <v>1440</v>
      </c>
      <c r="J8" s="149">
        <v>3.42</v>
      </c>
      <c r="K8" s="133">
        <v>2060</v>
      </c>
      <c r="L8" s="145">
        <v>4.74</v>
      </c>
      <c r="M8" s="92">
        <v>0</v>
      </c>
      <c r="N8" s="149">
        <v>1280</v>
      </c>
      <c r="O8" s="149">
        <v>0</v>
      </c>
      <c r="P8" s="147">
        <f>SUM(N8:O8)</f>
        <v>1280</v>
      </c>
      <c r="Q8" s="155">
        <v>3.04</v>
      </c>
      <c r="R8" s="146">
        <v>0</v>
      </c>
      <c r="S8" s="147">
        <v>1298</v>
      </c>
      <c r="T8" s="147">
        <v>0</v>
      </c>
      <c r="U8" s="147">
        <f>SUM(S8:T8)</f>
        <v>1298</v>
      </c>
      <c r="V8" s="155">
        <v>3.08</v>
      </c>
      <c r="W8" s="146">
        <v>0</v>
      </c>
      <c r="X8" s="147">
        <v>1260</v>
      </c>
      <c r="Y8" s="147">
        <v>0</v>
      </c>
      <c r="Z8" s="133">
        <v>1260</v>
      </c>
      <c r="AA8" s="145">
        <v>2.9</v>
      </c>
      <c r="AB8" s="146">
        <v>138</v>
      </c>
      <c r="AC8" s="147">
        <v>142</v>
      </c>
      <c r="AD8" s="147">
        <v>300</v>
      </c>
      <c r="AE8" s="159">
        <v>800</v>
      </c>
      <c r="AF8" s="160">
        <v>1.8</v>
      </c>
      <c r="AG8" s="146">
        <v>648</v>
      </c>
      <c r="AH8" s="147">
        <v>689</v>
      </c>
      <c r="AI8" s="159">
        <v>586</v>
      </c>
      <c r="AJ8" s="160">
        <v>1.35</v>
      </c>
    </row>
    <row r="9" spans="1:36" ht="34.5" customHeight="1">
      <c r="A9" s="397" t="s">
        <v>129</v>
      </c>
      <c r="B9" s="135" t="s">
        <v>126</v>
      </c>
      <c r="C9" s="130">
        <v>85.38</v>
      </c>
      <c r="D9" s="131">
        <v>87.2</v>
      </c>
      <c r="E9" s="89">
        <v>6277</v>
      </c>
      <c r="F9" s="132">
        <v>7.35</v>
      </c>
      <c r="G9" s="133">
        <v>8925</v>
      </c>
      <c r="H9" s="134">
        <v>10.23</v>
      </c>
      <c r="I9" s="148">
        <v>5072</v>
      </c>
      <c r="J9" s="149">
        <v>5.94</v>
      </c>
      <c r="K9" s="133">
        <v>7748</v>
      </c>
      <c r="L9" s="145">
        <v>8.89</v>
      </c>
      <c r="M9" s="92">
        <v>2970</v>
      </c>
      <c r="N9" s="149">
        <v>970</v>
      </c>
      <c r="O9" s="149">
        <v>38</v>
      </c>
      <c r="P9" s="147">
        <v>3978</v>
      </c>
      <c r="Q9" s="155">
        <v>4.66</v>
      </c>
      <c r="R9" s="146">
        <v>3303</v>
      </c>
      <c r="S9" s="147">
        <v>1048</v>
      </c>
      <c r="T9" s="147">
        <v>38</v>
      </c>
      <c r="U9" s="147">
        <v>4389</v>
      </c>
      <c r="V9" s="155">
        <v>5.14</v>
      </c>
      <c r="W9" s="146">
        <v>4120</v>
      </c>
      <c r="X9" s="147">
        <v>1300</v>
      </c>
      <c r="Y9" s="147">
        <v>0</v>
      </c>
      <c r="Z9" s="133">
        <v>5420</v>
      </c>
      <c r="AA9" s="145">
        <v>6.22</v>
      </c>
      <c r="AB9" s="146">
        <v>583</v>
      </c>
      <c r="AC9" s="147">
        <v>683</v>
      </c>
      <c r="AD9" s="147">
        <v>1380</v>
      </c>
      <c r="AE9" s="159">
        <v>2328</v>
      </c>
      <c r="AF9" s="160">
        <v>2.67</v>
      </c>
      <c r="AG9" s="146">
        <v>1128</v>
      </c>
      <c r="AH9" s="147">
        <v>1205</v>
      </c>
      <c r="AI9" s="159">
        <v>1177</v>
      </c>
      <c r="AJ9" s="160">
        <v>1.35</v>
      </c>
    </row>
    <row r="10" spans="1:36" ht="34.5" customHeight="1">
      <c r="A10" s="398"/>
      <c r="B10" s="135" t="s">
        <v>177</v>
      </c>
      <c r="C10" s="130" t="s">
        <v>178</v>
      </c>
      <c r="D10" s="131" t="s">
        <v>178</v>
      </c>
      <c r="E10" s="89">
        <v>3303</v>
      </c>
      <c r="F10" s="132">
        <v>0.75</v>
      </c>
      <c r="G10" s="133">
        <v>4120</v>
      </c>
      <c r="H10" s="134">
        <v>0.89</v>
      </c>
      <c r="I10" s="148">
        <v>3303</v>
      </c>
      <c r="J10" s="149">
        <v>0.75</v>
      </c>
      <c r="K10" s="133">
        <v>4120</v>
      </c>
      <c r="L10" s="145">
        <v>0.89</v>
      </c>
      <c r="M10" s="92">
        <v>2970</v>
      </c>
      <c r="N10" s="149">
        <v>0</v>
      </c>
      <c r="O10" s="149">
        <v>0</v>
      </c>
      <c r="P10" s="147">
        <v>2970</v>
      </c>
      <c r="Q10" s="155">
        <v>0.67</v>
      </c>
      <c r="R10" s="146">
        <v>3303</v>
      </c>
      <c r="S10" s="147">
        <v>0</v>
      </c>
      <c r="T10" s="147">
        <v>0</v>
      </c>
      <c r="U10" s="147">
        <f>SUM(R10:T10)</f>
        <v>3303</v>
      </c>
      <c r="V10" s="155">
        <v>0.75</v>
      </c>
      <c r="W10" s="146">
        <v>4120</v>
      </c>
      <c r="X10" s="147">
        <v>0</v>
      </c>
      <c r="Y10" s="147">
        <v>0</v>
      </c>
      <c r="Z10" s="133">
        <v>4120</v>
      </c>
      <c r="AA10" s="145">
        <v>0.89</v>
      </c>
      <c r="AB10" s="146">
        <v>0</v>
      </c>
      <c r="AC10" s="147">
        <v>0</v>
      </c>
      <c r="AD10" s="147">
        <v>0</v>
      </c>
      <c r="AE10" s="159">
        <v>0</v>
      </c>
      <c r="AF10" s="160">
        <v>0</v>
      </c>
      <c r="AG10" s="146">
        <v>0</v>
      </c>
      <c r="AH10" s="147">
        <v>0</v>
      </c>
      <c r="AI10" s="159">
        <v>0</v>
      </c>
      <c r="AJ10" s="160">
        <v>0</v>
      </c>
    </row>
    <row r="11" spans="1:36" ht="34.5" customHeight="1">
      <c r="A11" s="399"/>
      <c r="B11" s="135" t="s">
        <v>179</v>
      </c>
      <c r="C11" s="130" t="s">
        <v>178</v>
      </c>
      <c r="D11" s="131" t="s">
        <v>178</v>
      </c>
      <c r="E11" s="89">
        <v>2974</v>
      </c>
      <c r="F11" s="132">
        <v>3.48</v>
      </c>
      <c r="G11" s="133">
        <v>4805</v>
      </c>
      <c r="H11" s="134">
        <v>5.5</v>
      </c>
      <c r="I11" s="148">
        <v>1769</v>
      </c>
      <c r="J11" s="149">
        <v>2.07</v>
      </c>
      <c r="K11" s="133">
        <v>3628</v>
      </c>
      <c r="L11" s="145">
        <v>4.16</v>
      </c>
      <c r="M11" s="92">
        <v>0</v>
      </c>
      <c r="N11" s="149">
        <v>970</v>
      </c>
      <c r="O11" s="149">
        <v>38</v>
      </c>
      <c r="P11" s="147">
        <v>1008</v>
      </c>
      <c r="Q11" s="155">
        <v>1.18</v>
      </c>
      <c r="R11" s="146">
        <v>0</v>
      </c>
      <c r="S11" s="147">
        <v>1048</v>
      </c>
      <c r="T11" s="147">
        <v>38</v>
      </c>
      <c r="U11" s="147">
        <f aca="true" t="shared" si="0" ref="U11:U16">SUM(S11:T11)</f>
        <v>1086</v>
      </c>
      <c r="V11" s="155">
        <v>1.27</v>
      </c>
      <c r="W11" s="146">
        <v>0</v>
      </c>
      <c r="X11" s="147">
        <v>1250</v>
      </c>
      <c r="Y11" s="147">
        <v>0</v>
      </c>
      <c r="Z11" s="133">
        <v>1300</v>
      </c>
      <c r="AA11" s="145">
        <v>1.5</v>
      </c>
      <c r="AB11" s="146">
        <v>583</v>
      </c>
      <c r="AC11" s="147">
        <v>683</v>
      </c>
      <c r="AD11" s="147">
        <v>1380</v>
      </c>
      <c r="AE11" s="159">
        <v>2328</v>
      </c>
      <c r="AF11" s="160">
        <v>2.67</v>
      </c>
      <c r="AG11" s="146">
        <v>1128</v>
      </c>
      <c r="AH11" s="147">
        <v>1205</v>
      </c>
      <c r="AI11" s="159">
        <v>1177</v>
      </c>
      <c r="AJ11" s="160">
        <v>1.35</v>
      </c>
    </row>
    <row r="12" spans="1:36" ht="34.5" customHeight="1">
      <c r="A12" s="385" t="s">
        <v>180</v>
      </c>
      <c r="B12" s="386"/>
      <c r="C12" s="130">
        <v>63.28</v>
      </c>
      <c r="D12" s="131">
        <v>74.93</v>
      </c>
      <c r="E12" s="89">
        <v>2120</v>
      </c>
      <c r="F12" s="132">
        <v>3.35</v>
      </c>
      <c r="G12" s="133">
        <v>3029</v>
      </c>
      <c r="H12" s="134">
        <v>4.05</v>
      </c>
      <c r="I12" s="148">
        <v>1407</v>
      </c>
      <c r="J12" s="149">
        <v>2.22</v>
      </c>
      <c r="K12" s="133">
        <v>2018</v>
      </c>
      <c r="L12" s="145">
        <v>2.7</v>
      </c>
      <c r="M12" s="92">
        <v>0</v>
      </c>
      <c r="N12" s="149">
        <v>1193</v>
      </c>
      <c r="O12" s="149">
        <v>0</v>
      </c>
      <c r="P12" s="147">
        <v>1193</v>
      </c>
      <c r="Q12" s="155">
        <v>1.88</v>
      </c>
      <c r="R12" s="146">
        <v>0</v>
      </c>
      <c r="S12" s="147">
        <v>1127</v>
      </c>
      <c r="T12" s="147">
        <v>0</v>
      </c>
      <c r="U12" s="147">
        <v>1127</v>
      </c>
      <c r="V12" s="155">
        <v>1.78</v>
      </c>
      <c r="W12" s="146">
        <v>0</v>
      </c>
      <c r="X12" s="147">
        <v>1568</v>
      </c>
      <c r="Y12" s="147">
        <v>0</v>
      </c>
      <c r="Z12" s="133">
        <v>1568</v>
      </c>
      <c r="AA12" s="145">
        <v>2.1</v>
      </c>
      <c r="AB12" s="146">
        <v>280</v>
      </c>
      <c r="AC12" s="147">
        <v>280</v>
      </c>
      <c r="AD12" s="147">
        <v>0</v>
      </c>
      <c r="AE12" s="159">
        <v>450</v>
      </c>
      <c r="AF12" s="160">
        <v>0.6</v>
      </c>
      <c r="AG12" s="146">
        <v>690</v>
      </c>
      <c r="AH12" s="147">
        <v>726</v>
      </c>
      <c r="AI12" s="159">
        <v>1011</v>
      </c>
      <c r="AJ12" s="160">
        <v>1.35</v>
      </c>
    </row>
    <row r="13" spans="1:36" ht="34.5" customHeight="1">
      <c r="A13" s="385" t="s">
        <v>181</v>
      </c>
      <c r="B13" s="386"/>
      <c r="C13" s="130">
        <v>10.92</v>
      </c>
      <c r="D13" s="131">
        <v>12.93</v>
      </c>
      <c r="E13" s="89">
        <v>422</v>
      </c>
      <c r="F13" s="132">
        <v>3.86</v>
      </c>
      <c r="G13" s="133">
        <v>534</v>
      </c>
      <c r="H13" s="134">
        <v>4.05</v>
      </c>
      <c r="I13" s="148">
        <v>269</v>
      </c>
      <c r="J13" s="149">
        <v>2.46</v>
      </c>
      <c r="K13" s="133">
        <v>359</v>
      </c>
      <c r="L13" s="145">
        <v>2.7</v>
      </c>
      <c r="M13" s="92">
        <v>0</v>
      </c>
      <c r="N13" s="149">
        <v>200</v>
      </c>
      <c r="O13" s="149">
        <v>0</v>
      </c>
      <c r="P13" s="147">
        <v>200</v>
      </c>
      <c r="Q13" s="155">
        <v>1.83</v>
      </c>
      <c r="R13" s="146">
        <v>0</v>
      </c>
      <c r="S13" s="147">
        <v>269</v>
      </c>
      <c r="T13" s="147">
        <v>0</v>
      </c>
      <c r="U13" s="147">
        <v>269</v>
      </c>
      <c r="V13" s="155">
        <v>2.46</v>
      </c>
      <c r="W13" s="146">
        <v>0</v>
      </c>
      <c r="X13" s="147">
        <v>272</v>
      </c>
      <c r="Y13" s="147">
        <v>0</v>
      </c>
      <c r="Z13" s="133">
        <v>272</v>
      </c>
      <c r="AA13" s="145">
        <v>2.1</v>
      </c>
      <c r="AB13" s="146">
        <v>0</v>
      </c>
      <c r="AC13" s="147">
        <v>0</v>
      </c>
      <c r="AD13" s="147">
        <v>60</v>
      </c>
      <c r="AE13" s="159">
        <v>87</v>
      </c>
      <c r="AF13" s="160">
        <v>0.6</v>
      </c>
      <c r="AG13" s="146">
        <v>130</v>
      </c>
      <c r="AH13" s="147">
        <v>140</v>
      </c>
      <c r="AI13" s="159">
        <v>175</v>
      </c>
      <c r="AJ13" s="160">
        <v>1.35</v>
      </c>
    </row>
    <row r="14" spans="1:36" ht="34.5" customHeight="1">
      <c r="A14" s="385" t="s">
        <v>132</v>
      </c>
      <c r="B14" s="386"/>
      <c r="C14" s="130">
        <v>79.23</v>
      </c>
      <c r="D14" s="136">
        <v>82.1889248807072</v>
      </c>
      <c r="E14" s="89">
        <v>3924</v>
      </c>
      <c r="F14" s="132">
        <v>4.95</v>
      </c>
      <c r="G14" s="133">
        <v>3329</v>
      </c>
      <c r="H14" s="134">
        <v>4.05</v>
      </c>
      <c r="I14" s="148">
        <v>2865</v>
      </c>
      <c r="J14" s="149">
        <v>3.62</v>
      </c>
      <c r="K14" s="133">
        <v>2219</v>
      </c>
      <c r="L14" s="145">
        <v>2.7</v>
      </c>
      <c r="M14" s="129">
        <v>0</v>
      </c>
      <c r="N14" s="149">
        <v>2050</v>
      </c>
      <c r="O14" s="149">
        <v>100</v>
      </c>
      <c r="P14" s="147">
        <v>2150</v>
      </c>
      <c r="Q14" s="155">
        <v>2.71</v>
      </c>
      <c r="R14" s="146">
        <v>0</v>
      </c>
      <c r="S14" s="147">
        <v>2715</v>
      </c>
      <c r="T14" s="147">
        <v>100</v>
      </c>
      <c r="U14" s="147">
        <f t="shared" si="0"/>
        <v>2815</v>
      </c>
      <c r="V14" s="155">
        <v>3.55</v>
      </c>
      <c r="W14" s="146">
        <v>0</v>
      </c>
      <c r="X14" s="147">
        <v>1735</v>
      </c>
      <c r="Y14" s="147">
        <v>0</v>
      </c>
      <c r="Z14" s="133">
        <v>1735</v>
      </c>
      <c r="AA14" s="145">
        <v>2.11</v>
      </c>
      <c r="AB14" s="146">
        <v>50</v>
      </c>
      <c r="AC14" s="147">
        <v>50</v>
      </c>
      <c r="AD14" s="147">
        <v>0</v>
      </c>
      <c r="AE14" s="159">
        <v>484</v>
      </c>
      <c r="AF14" s="160">
        <v>0.59</v>
      </c>
      <c r="AG14" s="146">
        <v>1245</v>
      </c>
      <c r="AH14" s="147">
        <v>1059</v>
      </c>
      <c r="AI14" s="159">
        <v>1110</v>
      </c>
      <c r="AJ14" s="160">
        <v>1.35</v>
      </c>
    </row>
    <row r="15" spans="1:36" ht="34.5" customHeight="1">
      <c r="A15" s="385" t="s">
        <v>133</v>
      </c>
      <c r="B15" s="386"/>
      <c r="C15" s="130">
        <v>91.2</v>
      </c>
      <c r="D15" s="136">
        <v>92.5091928808621</v>
      </c>
      <c r="E15" s="89">
        <v>4112</v>
      </c>
      <c r="F15" s="132">
        <v>4.51</v>
      </c>
      <c r="G15" s="133">
        <v>3745</v>
      </c>
      <c r="H15" s="134">
        <v>4.05</v>
      </c>
      <c r="I15" s="148">
        <v>2453</v>
      </c>
      <c r="J15" s="149">
        <v>2.69</v>
      </c>
      <c r="K15" s="133">
        <v>2496</v>
      </c>
      <c r="L15" s="145">
        <v>2.7</v>
      </c>
      <c r="M15" s="92">
        <v>30</v>
      </c>
      <c r="N15" s="149">
        <v>2144</v>
      </c>
      <c r="O15" s="149">
        <v>0</v>
      </c>
      <c r="P15" s="147">
        <v>2174</v>
      </c>
      <c r="Q15" s="155">
        <v>2.38</v>
      </c>
      <c r="R15" s="146">
        <v>42</v>
      </c>
      <c r="S15" s="147">
        <v>2191</v>
      </c>
      <c r="T15" s="147">
        <v>0</v>
      </c>
      <c r="U15" s="147">
        <f>SUM(R15:T15)</f>
        <v>2233</v>
      </c>
      <c r="V15" s="155">
        <v>2.45</v>
      </c>
      <c r="W15" s="146">
        <v>0</v>
      </c>
      <c r="X15" s="147">
        <v>1951</v>
      </c>
      <c r="Y15" s="147">
        <v>0</v>
      </c>
      <c r="Z15" s="133">
        <v>1951</v>
      </c>
      <c r="AA15" s="145">
        <v>2.11</v>
      </c>
      <c r="AB15" s="146">
        <v>220</v>
      </c>
      <c r="AC15" s="147">
        <v>220</v>
      </c>
      <c r="AD15" s="147">
        <v>230</v>
      </c>
      <c r="AE15" s="159">
        <v>545</v>
      </c>
      <c r="AF15" s="160">
        <v>0.59</v>
      </c>
      <c r="AG15" s="146">
        <v>1643</v>
      </c>
      <c r="AH15" s="147">
        <v>1659</v>
      </c>
      <c r="AI15" s="159">
        <v>1249</v>
      </c>
      <c r="AJ15" s="160">
        <v>1.35</v>
      </c>
    </row>
    <row r="16" spans="1:36" ht="34.5" customHeight="1">
      <c r="A16" s="395" t="s">
        <v>134</v>
      </c>
      <c r="B16" s="396"/>
      <c r="C16" s="137">
        <v>68.91</v>
      </c>
      <c r="D16" s="138">
        <v>72.2212008400293</v>
      </c>
      <c r="E16" s="139">
        <v>3421</v>
      </c>
      <c r="F16" s="140">
        <v>4.96</v>
      </c>
      <c r="G16" s="141">
        <v>2925</v>
      </c>
      <c r="H16" s="142">
        <v>4.05</v>
      </c>
      <c r="I16" s="150">
        <v>2142</v>
      </c>
      <c r="J16" s="151">
        <v>3.11</v>
      </c>
      <c r="K16" s="141">
        <v>1950</v>
      </c>
      <c r="L16" s="152">
        <v>2.7</v>
      </c>
      <c r="M16" s="95">
        <v>0</v>
      </c>
      <c r="N16" s="151">
        <v>1558</v>
      </c>
      <c r="O16" s="151">
        <v>30</v>
      </c>
      <c r="P16" s="153">
        <v>1588</v>
      </c>
      <c r="Q16" s="156">
        <v>2.3</v>
      </c>
      <c r="R16" s="157">
        <v>0</v>
      </c>
      <c r="S16" s="153">
        <v>1612</v>
      </c>
      <c r="T16" s="153">
        <v>30</v>
      </c>
      <c r="U16" s="153">
        <f t="shared" si="0"/>
        <v>1642</v>
      </c>
      <c r="V16" s="156">
        <v>2.38</v>
      </c>
      <c r="W16" s="157">
        <v>0</v>
      </c>
      <c r="X16" s="153">
        <v>1494</v>
      </c>
      <c r="Y16" s="153">
        <v>30</v>
      </c>
      <c r="Z16" s="141">
        <v>1524</v>
      </c>
      <c r="AA16" s="152">
        <v>2.11</v>
      </c>
      <c r="AB16" s="157">
        <v>425</v>
      </c>
      <c r="AC16" s="153">
        <v>500</v>
      </c>
      <c r="AD16" s="153">
        <v>120</v>
      </c>
      <c r="AE16" s="161">
        <v>426</v>
      </c>
      <c r="AF16" s="162">
        <v>0.59</v>
      </c>
      <c r="AG16" s="157">
        <v>1263</v>
      </c>
      <c r="AH16" s="153">
        <v>1279</v>
      </c>
      <c r="AI16" s="161">
        <v>975</v>
      </c>
      <c r="AJ16" s="162">
        <v>1.35</v>
      </c>
    </row>
  </sheetData>
  <sheetProtection/>
  <mergeCells count="37">
    <mergeCell ref="AE5:AE6"/>
    <mergeCell ref="AF5:AF6"/>
    <mergeCell ref="AI5:AI6"/>
    <mergeCell ref="AJ5:AJ6"/>
    <mergeCell ref="I5:I6"/>
    <mergeCell ref="J5:J6"/>
    <mergeCell ref="K5:K6"/>
    <mergeCell ref="L5:L6"/>
    <mergeCell ref="AA5:AA6"/>
    <mergeCell ref="AD5:AD6"/>
    <mergeCell ref="A8:B8"/>
    <mergeCell ref="A12:B12"/>
    <mergeCell ref="A13:B13"/>
    <mergeCell ref="A14:B14"/>
    <mergeCell ref="A15:B15"/>
    <mergeCell ref="A16:B16"/>
    <mergeCell ref="A9:A11"/>
    <mergeCell ref="W5:Z5"/>
    <mergeCell ref="AB5:AC5"/>
    <mergeCell ref="AG5:AH5"/>
    <mergeCell ref="A7:B7"/>
    <mergeCell ref="C4:C6"/>
    <mergeCell ref="D4:D6"/>
    <mergeCell ref="E5:E6"/>
    <mergeCell ref="F5:F6"/>
    <mergeCell ref="G5:G6"/>
    <mergeCell ref="H5:H6"/>
    <mergeCell ref="A2:AJ2"/>
    <mergeCell ref="A3:AJ3"/>
    <mergeCell ref="E4:H4"/>
    <mergeCell ref="I4:L4"/>
    <mergeCell ref="M4:AA4"/>
    <mergeCell ref="AB4:AF4"/>
    <mergeCell ref="AG4:AJ4"/>
    <mergeCell ref="A4:B6"/>
    <mergeCell ref="M5:Q5"/>
    <mergeCell ref="R5:V5"/>
  </mergeCells>
  <printOptions/>
  <pageMargins left="0.7480314960629921" right="0.6692913385826772" top="0.984251968503937" bottom="0.984251968503937" header="0.5118110236220472" footer="0.5118110236220472"/>
  <pageSetup firstPageNumber="53" useFirstPageNumber="1" fitToHeight="0" fitToWidth="2" horizontalDpi="600" verticalDpi="600" orientation="landscape" paperSize="9" scale="79" r:id="rId1"/>
  <headerFooter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70" zoomScaleNormal="70" zoomScaleSheetLayoutView="100" zoomScalePageLayoutView="0" workbookViewId="0" topLeftCell="A1">
      <selection activeCell="A1" sqref="A1:F1"/>
    </sheetView>
  </sheetViews>
  <sheetFormatPr defaultColWidth="9.00390625" defaultRowHeight="14.25"/>
  <cols>
    <col min="1" max="1" width="5.00390625" style="115" customWidth="1"/>
    <col min="2" max="2" width="12.375" style="115" customWidth="1"/>
    <col min="3" max="3" width="26.25390625" style="115" customWidth="1"/>
    <col min="4" max="4" width="12.125" style="115" customWidth="1"/>
    <col min="5" max="5" width="13.75390625" style="115" customWidth="1"/>
    <col min="6" max="6" width="7.875" style="115" customWidth="1"/>
    <col min="7" max="7" width="20.875" style="115" customWidth="1"/>
    <col min="8" max="8" width="9.125" style="115" customWidth="1"/>
    <col min="9" max="9" width="9.50390625" style="115" customWidth="1"/>
    <col min="10" max="10" width="9.125" style="115" customWidth="1"/>
    <col min="11" max="11" width="9.50390625" style="115" customWidth="1"/>
    <col min="12" max="12" width="10.375" style="115" customWidth="1"/>
    <col min="13" max="13" width="27.125" style="115" customWidth="1"/>
    <col min="14" max="16384" width="9.00390625" style="115" customWidth="1"/>
  </cols>
  <sheetData>
    <row r="1" spans="1:13" ht="22.5">
      <c r="A1" s="570" t="s">
        <v>182</v>
      </c>
      <c r="B1" s="570"/>
      <c r="C1" s="570"/>
      <c r="D1" s="570"/>
      <c r="E1" s="570"/>
      <c r="F1" s="570"/>
      <c r="G1" s="116"/>
      <c r="H1" s="116"/>
      <c r="I1" s="116"/>
      <c r="J1" s="116"/>
      <c r="K1" s="116"/>
      <c r="L1" s="116"/>
      <c r="M1" s="116"/>
    </row>
    <row r="2" spans="1:13" ht="25.5">
      <c r="A2" s="571" t="s">
        <v>489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</row>
    <row r="3" spans="1:13" ht="18.75">
      <c r="A3" s="117"/>
      <c r="B3" s="117"/>
      <c r="C3" s="117"/>
      <c r="D3" s="413" t="s">
        <v>183</v>
      </c>
      <c r="E3" s="414"/>
      <c r="F3" s="414"/>
      <c r="G3" s="414"/>
      <c r="H3" s="414"/>
      <c r="I3" s="414"/>
      <c r="J3" s="414"/>
      <c r="K3" s="414"/>
      <c r="L3" s="414"/>
      <c r="M3" s="414"/>
    </row>
    <row r="4" spans="1:13" ht="20.25" customHeight="1">
      <c r="A4" s="406" t="s">
        <v>41</v>
      </c>
      <c r="B4" s="407" t="s">
        <v>119</v>
      </c>
      <c r="C4" s="406" t="s">
        <v>184</v>
      </c>
      <c r="D4" s="407" t="s">
        <v>185</v>
      </c>
      <c r="E4" s="406" t="s">
        <v>186</v>
      </c>
      <c r="F4" s="406" t="s">
        <v>187</v>
      </c>
      <c r="G4" s="415" t="s">
        <v>188</v>
      </c>
      <c r="H4" s="415"/>
      <c r="I4" s="415"/>
      <c r="J4" s="415"/>
      <c r="K4" s="415"/>
      <c r="L4" s="415" t="s">
        <v>189</v>
      </c>
      <c r="M4" s="415"/>
    </row>
    <row r="5" spans="1:13" ht="18.75">
      <c r="A5" s="406"/>
      <c r="B5" s="407"/>
      <c r="C5" s="406"/>
      <c r="D5" s="407"/>
      <c r="E5" s="406"/>
      <c r="F5" s="406"/>
      <c r="G5" s="406" t="s">
        <v>190</v>
      </c>
      <c r="H5" s="407" t="s">
        <v>191</v>
      </c>
      <c r="I5" s="407" t="s">
        <v>192</v>
      </c>
      <c r="J5" s="406" t="s">
        <v>175</v>
      </c>
      <c r="K5" s="416" t="s">
        <v>193</v>
      </c>
      <c r="L5" s="416" t="s">
        <v>194</v>
      </c>
      <c r="M5" s="406" t="s">
        <v>195</v>
      </c>
    </row>
    <row r="6" spans="1:13" ht="18.75" customHeight="1">
      <c r="A6" s="406"/>
      <c r="B6" s="407"/>
      <c r="C6" s="406"/>
      <c r="D6" s="407"/>
      <c r="E6" s="406"/>
      <c r="F6" s="406"/>
      <c r="G6" s="406"/>
      <c r="H6" s="407"/>
      <c r="I6" s="407"/>
      <c r="J6" s="406"/>
      <c r="K6" s="417"/>
      <c r="L6" s="417"/>
      <c r="M6" s="406"/>
    </row>
    <row r="7" spans="1:13" ht="54.75" customHeight="1">
      <c r="A7" s="118">
        <v>1</v>
      </c>
      <c r="B7" s="410" t="s">
        <v>196</v>
      </c>
      <c r="C7" s="119" t="s">
        <v>48</v>
      </c>
      <c r="D7" s="119" t="s">
        <v>50</v>
      </c>
      <c r="E7" s="119" t="s">
        <v>47</v>
      </c>
      <c r="F7" s="120" t="s">
        <v>171</v>
      </c>
      <c r="G7" s="120" t="s">
        <v>197</v>
      </c>
      <c r="H7" s="121">
        <v>100000</v>
      </c>
      <c r="I7" s="124">
        <v>116189</v>
      </c>
      <c r="J7" s="123">
        <v>1200</v>
      </c>
      <c r="K7" s="123">
        <v>1500</v>
      </c>
      <c r="L7" s="118">
        <v>1200</v>
      </c>
      <c r="M7" s="119" t="s">
        <v>198</v>
      </c>
    </row>
    <row r="8" spans="1:13" ht="54.75" customHeight="1">
      <c r="A8" s="118">
        <v>2</v>
      </c>
      <c r="B8" s="411"/>
      <c r="C8" s="119" t="s">
        <v>52</v>
      </c>
      <c r="D8" s="121" t="s">
        <v>53</v>
      </c>
      <c r="E8" s="119" t="s">
        <v>47</v>
      </c>
      <c r="F8" s="120" t="s">
        <v>171</v>
      </c>
      <c r="G8" s="120" t="s">
        <v>199</v>
      </c>
      <c r="H8" s="121" t="s">
        <v>53</v>
      </c>
      <c r="I8" s="124" t="s">
        <v>53</v>
      </c>
      <c r="J8" s="123" t="s">
        <v>53</v>
      </c>
      <c r="K8" s="123" t="s">
        <v>53</v>
      </c>
      <c r="L8" s="118">
        <v>500</v>
      </c>
      <c r="M8" s="119" t="s">
        <v>200</v>
      </c>
    </row>
    <row r="9" spans="1:13" ht="64.5" customHeight="1">
      <c r="A9" s="118">
        <v>3</v>
      </c>
      <c r="B9" s="411"/>
      <c r="C9" s="119" t="s">
        <v>55</v>
      </c>
      <c r="D9" s="119" t="s">
        <v>56</v>
      </c>
      <c r="E9" s="119" t="s">
        <v>47</v>
      </c>
      <c r="F9" s="120" t="s">
        <v>171</v>
      </c>
      <c r="G9" s="120" t="s">
        <v>201</v>
      </c>
      <c r="H9" s="121">
        <v>65000</v>
      </c>
      <c r="I9" s="124">
        <v>45000</v>
      </c>
      <c r="J9" s="123">
        <v>320</v>
      </c>
      <c r="K9" s="123">
        <v>450</v>
      </c>
      <c r="L9" s="118">
        <v>500</v>
      </c>
      <c r="M9" s="119" t="s">
        <v>202</v>
      </c>
    </row>
    <row r="10" spans="1:13" ht="54.75" customHeight="1">
      <c r="A10" s="118">
        <v>4</v>
      </c>
      <c r="B10" s="411"/>
      <c r="C10" s="119" t="s">
        <v>77</v>
      </c>
      <c r="D10" s="119" t="s">
        <v>50</v>
      </c>
      <c r="E10" s="119" t="s">
        <v>203</v>
      </c>
      <c r="F10" s="120" t="s">
        <v>171</v>
      </c>
      <c r="G10" s="120" t="s">
        <v>204</v>
      </c>
      <c r="H10" s="122">
        <v>26264</v>
      </c>
      <c r="I10" s="125">
        <v>34685</v>
      </c>
      <c r="J10" s="123">
        <v>600</v>
      </c>
      <c r="K10" s="123">
        <v>600</v>
      </c>
      <c r="L10" s="118">
        <v>650</v>
      </c>
      <c r="M10" s="119" t="s">
        <v>205</v>
      </c>
    </row>
    <row r="11" spans="1:13" ht="54.75" customHeight="1">
      <c r="A11" s="118">
        <v>5</v>
      </c>
      <c r="B11" s="411"/>
      <c r="C11" s="119" t="s">
        <v>88</v>
      </c>
      <c r="D11" s="119" t="s">
        <v>56</v>
      </c>
      <c r="E11" s="119" t="s">
        <v>86</v>
      </c>
      <c r="F11" s="120" t="s">
        <v>171</v>
      </c>
      <c r="G11" s="120" t="s">
        <v>206</v>
      </c>
      <c r="H11" s="121">
        <v>36600</v>
      </c>
      <c r="I11" s="124">
        <v>35000</v>
      </c>
      <c r="J11" s="123">
        <v>280</v>
      </c>
      <c r="K11" s="123">
        <v>410</v>
      </c>
      <c r="L11" s="118">
        <v>350</v>
      </c>
      <c r="M11" s="119" t="s">
        <v>207</v>
      </c>
    </row>
    <row r="12" spans="1:13" ht="96.75" customHeight="1">
      <c r="A12" s="118">
        <v>6</v>
      </c>
      <c r="B12" s="411"/>
      <c r="C12" s="119" t="s">
        <v>478</v>
      </c>
      <c r="D12" s="119" t="s">
        <v>56</v>
      </c>
      <c r="E12" s="119" t="s">
        <v>86</v>
      </c>
      <c r="F12" s="120" t="s">
        <v>171</v>
      </c>
      <c r="G12" s="120" t="s">
        <v>208</v>
      </c>
      <c r="H12" s="123">
        <v>31579</v>
      </c>
      <c r="I12" s="123">
        <v>26800</v>
      </c>
      <c r="J12" s="123">
        <v>420</v>
      </c>
      <c r="K12" s="123">
        <v>463</v>
      </c>
      <c r="L12" s="118">
        <v>500</v>
      </c>
      <c r="M12" s="119" t="s">
        <v>479</v>
      </c>
    </row>
    <row r="13" spans="1:13" ht="69" customHeight="1">
      <c r="A13" s="118">
        <v>7</v>
      </c>
      <c r="B13" s="411"/>
      <c r="C13" s="119" t="s">
        <v>89</v>
      </c>
      <c r="D13" s="121" t="s">
        <v>53</v>
      </c>
      <c r="E13" s="119" t="s">
        <v>86</v>
      </c>
      <c r="F13" s="120" t="s">
        <v>171</v>
      </c>
      <c r="G13" s="120" t="s">
        <v>209</v>
      </c>
      <c r="H13" s="123" t="s">
        <v>53</v>
      </c>
      <c r="I13" s="123" t="s">
        <v>53</v>
      </c>
      <c r="J13" s="123" t="s">
        <v>53</v>
      </c>
      <c r="K13" s="123" t="s">
        <v>53</v>
      </c>
      <c r="L13" s="118">
        <v>200</v>
      </c>
      <c r="M13" s="119" t="s">
        <v>210</v>
      </c>
    </row>
    <row r="14" spans="1:13" ht="54.75" customHeight="1">
      <c r="A14" s="118">
        <v>8</v>
      </c>
      <c r="B14" s="411"/>
      <c r="C14" s="119" t="s">
        <v>91</v>
      </c>
      <c r="D14" s="119" t="s">
        <v>56</v>
      </c>
      <c r="E14" s="119" t="s">
        <v>144</v>
      </c>
      <c r="F14" s="120" t="s">
        <v>171</v>
      </c>
      <c r="G14" s="120" t="s">
        <v>211</v>
      </c>
      <c r="H14" s="122">
        <v>1193</v>
      </c>
      <c r="I14" s="125">
        <v>1200</v>
      </c>
      <c r="J14" s="123">
        <v>150</v>
      </c>
      <c r="K14" s="123">
        <v>150</v>
      </c>
      <c r="L14" s="118">
        <v>200</v>
      </c>
      <c r="M14" s="119" t="s">
        <v>212</v>
      </c>
    </row>
    <row r="15" spans="1:13" ht="54.75" customHeight="1">
      <c r="A15" s="118">
        <v>9</v>
      </c>
      <c r="B15" s="412"/>
      <c r="C15" s="119" t="s">
        <v>94</v>
      </c>
      <c r="D15" s="119" t="s">
        <v>74</v>
      </c>
      <c r="E15" s="119" t="s">
        <v>86</v>
      </c>
      <c r="F15" s="120" t="s">
        <v>213</v>
      </c>
      <c r="G15" s="120" t="s">
        <v>201</v>
      </c>
      <c r="H15" s="122" t="s">
        <v>53</v>
      </c>
      <c r="I15" s="125" t="s">
        <v>53</v>
      </c>
      <c r="J15" s="123">
        <v>20</v>
      </c>
      <c r="K15" s="123">
        <v>20</v>
      </c>
      <c r="L15" s="118">
        <v>20</v>
      </c>
      <c r="M15" s="119" t="s">
        <v>69</v>
      </c>
    </row>
    <row r="16" spans="1:13" ht="54.75" customHeight="1">
      <c r="A16" s="118">
        <v>10</v>
      </c>
      <c r="B16" s="410" t="s">
        <v>214</v>
      </c>
      <c r="C16" s="119" t="s">
        <v>61</v>
      </c>
      <c r="D16" s="119" t="s">
        <v>60</v>
      </c>
      <c r="E16" s="119" t="s">
        <v>47</v>
      </c>
      <c r="F16" s="120" t="s">
        <v>215</v>
      </c>
      <c r="G16" s="120" t="s">
        <v>216</v>
      </c>
      <c r="H16" s="123">
        <v>20340</v>
      </c>
      <c r="I16" s="123">
        <v>28342</v>
      </c>
      <c r="J16" s="123">
        <v>550</v>
      </c>
      <c r="K16" s="123">
        <v>692</v>
      </c>
      <c r="L16" s="118">
        <v>700</v>
      </c>
      <c r="M16" s="119" t="s">
        <v>217</v>
      </c>
    </row>
    <row r="17" spans="1:13" ht="54.75" customHeight="1">
      <c r="A17" s="118">
        <v>11</v>
      </c>
      <c r="B17" s="411"/>
      <c r="C17" s="119" t="s">
        <v>80</v>
      </c>
      <c r="D17" s="119" t="s">
        <v>474</v>
      </c>
      <c r="E17" s="119" t="s">
        <v>203</v>
      </c>
      <c r="F17" s="120" t="s">
        <v>215</v>
      </c>
      <c r="G17" s="120" t="s">
        <v>218</v>
      </c>
      <c r="H17" s="123">
        <v>25926.72</v>
      </c>
      <c r="I17" s="123">
        <v>18000</v>
      </c>
      <c r="J17" s="123">
        <v>200</v>
      </c>
      <c r="K17" s="123">
        <v>83</v>
      </c>
      <c r="L17" s="118">
        <v>200</v>
      </c>
      <c r="M17" s="119" t="s">
        <v>219</v>
      </c>
    </row>
    <row r="18" spans="1:13" ht="54.75" customHeight="1">
      <c r="A18" s="118">
        <v>12</v>
      </c>
      <c r="B18" s="411"/>
      <c r="C18" s="119" t="s">
        <v>97</v>
      </c>
      <c r="D18" s="119" t="s">
        <v>74</v>
      </c>
      <c r="E18" s="119" t="s">
        <v>86</v>
      </c>
      <c r="F18" s="120" t="s">
        <v>215</v>
      </c>
      <c r="G18" s="120" t="s">
        <v>220</v>
      </c>
      <c r="H18" s="123">
        <v>7453</v>
      </c>
      <c r="I18" s="123">
        <v>8120</v>
      </c>
      <c r="J18" s="123">
        <v>50</v>
      </c>
      <c r="K18" s="123">
        <v>130</v>
      </c>
      <c r="L18" s="118">
        <v>200</v>
      </c>
      <c r="M18" s="119" t="s">
        <v>219</v>
      </c>
    </row>
    <row r="19" spans="1:13" ht="54.75" customHeight="1">
      <c r="A19" s="118">
        <v>13</v>
      </c>
      <c r="B19" s="412"/>
      <c r="C19" s="119" t="s">
        <v>109</v>
      </c>
      <c r="D19" s="119" t="s">
        <v>56</v>
      </c>
      <c r="E19" s="119" t="s">
        <v>144</v>
      </c>
      <c r="F19" s="120" t="s">
        <v>215</v>
      </c>
      <c r="G19" s="120" t="s">
        <v>221</v>
      </c>
      <c r="H19" s="123">
        <v>4322</v>
      </c>
      <c r="I19" s="123">
        <v>10850</v>
      </c>
      <c r="J19" s="123">
        <v>120</v>
      </c>
      <c r="K19" s="123">
        <v>134</v>
      </c>
      <c r="L19" s="118">
        <v>200</v>
      </c>
      <c r="M19" s="119" t="s">
        <v>222</v>
      </c>
    </row>
    <row r="20" spans="1:13" ht="54.75" customHeight="1">
      <c r="A20" s="118">
        <v>14</v>
      </c>
      <c r="B20" s="408" t="s">
        <v>223</v>
      </c>
      <c r="C20" s="119" t="s">
        <v>58</v>
      </c>
      <c r="D20" s="119" t="s">
        <v>60</v>
      </c>
      <c r="E20" s="119" t="s">
        <v>47</v>
      </c>
      <c r="F20" s="120" t="s">
        <v>215</v>
      </c>
      <c r="G20" s="120" t="s">
        <v>224</v>
      </c>
      <c r="H20" s="123">
        <v>39574</v>
      </c>
      <c r="I20" s="123">
        <v>53188</v>
      </c>
      <c r="J20" s="123">
        <v>600</v>
      </c>
      <c r="K20" s="123">
        <v>780</v>
      </c>
      <c r="L20" s="118">
        <v>600</v>
      </c>
      <c r="M20" s="119" t="s">
        <v>69</v>
      </c>
    </row>
    <row r="21" spans="1:13" ht="54.75" customHeight="1">
      <c r="A21" s="118">
        <v>15</v>
      </c>
      <c r="B21" s="409"/>
      <c r="C21" s="119" t="s">
        <v>79</v>
      </c>
      <c r="D21" s="119" t="s">
        <v>60</v>
      </c>
      <c r="E21" s="119" t="s">
        <v>203</v>
      </c>
      <c r="F21" s="119" t="s">
        <v>215</v>
      </c>
      <c r="G21" s="119" t="s">
        <v>225</v>
      </c>
      <c r="H21" s="118">
        <v>66667</v>
      </c>
      <c r="I21" s="118">
        <v>18924</v>
      </c>
      <c r="J21" s="118">
        <v>300</v>
      </c>
      <c r="K21" s="118">
        <v>220</v>
      </c>
      <c r="L21" s="118">
        <v>300</v>
      </c>
      <c r="M21" s="119" t="s">
        <v>226</v>
      </c>
    </row>
    <row r="22" spans="1:13" ht="54.75" customHeight="1">
      <c r="A22" s="118">
        <v>16</v>
      </c>
      <c r="B22" s="409"/>
      <c r="C22" s="119" t="s">
        <v>95</v>
      </c>
      <c r="D22" s="119" t="s">
        <v>74</v>
      </c>
      <c r="E22" s="119" t="s">
        <v>86</v>
      </c>
      <c r="F22" s="119" t="s">
        <v>215</v>
      </c>
      <c r="G22" s="119" t="s">
        <v>227</v>
      </c>
      <c r="H22" s="118">
        <v>1810</v>
      </c>
      <c r="I22" s="118">
        <v>1520</v>
      </c>
      <c r="J22" s="118">
        <v>80</v>
      </c>
      <c r="K22" s="118">
        <v>100</v>
      </c>
      <c r="L22" s="118">
        <v>100</v>
      </c>
      <c r="M22" s="119" t="s">
        <v>219</v>
      </c>
    </row>
    <row r="23" spans="1:13" ht="54.75" customHeight="1">
      <c r="A23" s="118">
        <v>17</v>
      </c>
      <c r="B23" s="409"/>
      <c r="C23" s="119" t="s">
        <v>228</v>
      </c>
      <c r="D23" s="119" t="s">
        <v>101</v>
      </c>
      <c r="E23" s="119" t="s">
        <v>86</v>
      </c>
      <c r="F23" s="119" t="s">
        <v>215</v>
      </c>
      <c r="G23" s="119" t="s">
        <v>229</v>
      </c>
      <c r="H23" s="118">
        <v>4887.75</v>
      </c>
      <c r="I23" s="118">
        <v>5976</v>
      </c>
      <c r="J23" s="118">
        <v>60</v>
      </c>
      <c r="K23" s="118">
        <v>60</v>
      </c>
      <c r="L23" s="118">
        <v>50</v>
      </c>
      <c r="M23" s="119" t="s">
        <v>69</v>
      </c>
    </row>
    <row r="24" spans="1:13" ht="54.75" customHeight="1">
      <c r="A24" s="118">
        <v>18</v>
      </c>
      <c r="B24" s="409"/>
      <c r="C24" s="119" t="s">
        <v>230</v>
      </c>
      <c r="D24" s="119" t="s">
        <v>60</v>
      </c>
      <c r="E24" s="119" t="s">
        <v>86</v>
      </c>
      <c r="F24" s="119" t="s">
        <v>215</v>
      </c>
      <c r="G24" s="119" t="s">
        <v>475</v>
      </c>
      <c r="H24" s="118">
        <v>26740.7</v>
      </c>
      <c r="I24" s="118">
        <v>30949.8</v>
      </c>
      <c r="J24" s="118">
        <v>150</v>
      </c>
      <c r="K24" s="118">
        <v>220</v>
      </c>
      <c r="L24" s="118">
        <v>210</v>
      </c>
      <c r="M24" s="119" t="s">
        <v>69</v>
      </c>
    </row>
  </sheetData>
  <sheetProtection/>
  <mergeCells count="21">
    <mergeCell ref="A4:A6"/>
    <mergeCell ref="F4:F6"/>
    <mergeCell ref="A1:F1"/>
    <mergeCell ref="A2:M2"/>
    <mergeCell ref="D3:M3"/>
    <mergeCell ref="G4:K4"/>
    <mergeCell ref="L4:M4"/>
    <mergeCell ref="G5:G6"/>
    <mergeCell ref="K5:K6"/>
    <mergeCell ref="L5:L6"/>
    <mergeCell ref="M5:M6"/>
    <mergeCell ref="J5:J6"/>
    <mergeCell ref="I5:I6"/>
    <mergeCell ref="B20:B24"/>
    <mergeCell ref="C4:C6"/>
    <mergeCell ref="D4:D6"/>
    <mergeCell ref="E4:E6"/>
    <mergeCell ref="H5:H6"/>
    <mergeCell ref="B16:B19"/>
    <mergeCell ref="B7:B15"/>
    <mergeCell ref="B4:B6"/>
  </mergeCells>
  <printOptions/>
  <pageMargins left="0.7480314960629921" right="0.7480314960629921" top="0.984251968503937" bottom="0.984251968503937" header="0.5118110236220472" footer="0.5118110236220472"/>
  <pageSetup firstPageNumber="54" useFirstPageNumber="1" fitToHeight="2" fitToWidth="1" horizontalDpi="600" verticalDpi="600" orientation="landscape" paperSize="9" scale="60" r:id="rId1"/>
  <headerFooter>
    <oddFooter>&amp;C-&amp;P--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SheetLayoutView="100" zoomScalePageLayoutView="0" workbookViewId="0" topLeftCell="A1">
      <selection activeCell="H43" sqref="H43"/>
    </sheetView>
  </sheetViews>
  <sheetFormatPr defaultColWidth="9.00390625" defaultRowHeight="14.25"/>
  <cols>
    <col min="1" max="1" width="6.375" style="0" customWidth="1"/>
    <col min="2" max="2" width="30.50390625" style="106" customWidth="1"/>
    <col min="3" max="3" width="9.25390625" style="107" customWidth="1"/>
    <col min="4" max="4" width="10.125" style="107" customWidth="1"/>
    <col min="5" max="6" width="10.00390625" style="107" customWidth="1"/>
    <col min="7" max="7" width="10.625" style="107" customWidth="1"/>
    <col min="8" max="8" width="34.875" style="107" customWidth="1"/>
  </cols>
  <sheetData>
    <row r="1" spans="1:8" ht="18.75">
      <c r="A1" s="424" t="s">
        <v>231</v>
      </c>
      <c r="B1" s="424"/>
      <c r="C1" s="108"/>
      <c r="D1" s="108"/>
      <c r="E1" s="108"/>
      <c r="F1" s="108"/>
      <c r="G1" s="108"/>
      <c r="H1" s="108"/>
    </row>
    <row r="2" spans="1:8" ht="40.5" customHeight="1">
      <c r="A2" s="425" t="s">
        <v>232</v>
      </c>
      <c r="B2" s="426"/>
      <c r="C2" s="426"/>
      <c r="D2" s="426"/>
      <c r="E2" s="426"/>
      <c r="F2" s="426"/>
      <c r="G2" s="426"/>
      <c r="H2" s="426"/>
    </row>
    <row r="3" spans="1:8" ht="14.25">
      <c r="A3" s="427" t="s">
        <v>233</v>
      </c>
      <c r="B3" s="427"/>
      <c r="C3" s="428"/>
      <c r="D3" s="428"/>
      <c r="E3" s="428"/>
      <c r="F3" s="428"/>
      <c r="G3" s="428"/>
      <c r="H3" s="428"/>
    </row>
    <row r="4" spans="1:8" ht="15.75">
      <c r="A4" s="430" t="s">
        <v>41</v>
      </c>
      <c r="B4" s="430" t="s">
        <v>234</v>
      </c>
      <c r="C4" s="429" t="s">
        <v>4</v>
      </c>
      <c r="D4" s="429"/>
      <c r="E4" s="429"/>
      <c r="F4" s="429"/>
      <c r="G4" s="429" t="s">
        <v>235</v>
      </c>
      <c r="H4" s="429"/>
    </row>
    <row r="5" spans="1:8" ht="14.25">
      <c r="A5" s="430"/>
      <c r="B5" s="430"/>
      <c r="C5" s="431" t="s">
        <v>190</v>
      </c>
      <c r="D5" s="418" t="s">
        <v>192</v>
      </c>
      <c r="E5" s="418" t="s">
        <v>176</v>
      </c>
      <c r="F5" s="418" t="s">
        <v>175</v>
      </c>
      <c r="G5" s="418" t="s">
        <v>236</v>
      </c>
      <c r="H5" s="420" t="s">
        <v>195</v>
      </c>
    </row>
    <row r="6" spans="1:8" ht="37.5" customHeight="1">
      <c r="A6" s="430"/>
      <c r="B6" s="430"/>
      <c r="C6" s="431"/>
      <c r="D6" s="419"/>
      <c r="E6" s="419"/>
      <c r="F6" s="419"/>
      <c r="G6" s="419"/>
      <c r="H6" s="421"/>
    </row>
    <row r="7" spans="1:8" ht="27" customHeight="1">
      <c r="A7" s="103">
        <v>1</v>
      </c>
      <c r="B7" s="104" t="s">
        <v>237</v>
      </c>
      <c r="C7" s="104" t="s">
        <v>128</v>
      </c>
      <c r="D7" s="103">
        <v>1816</v>
      </c>
      <c r="E7" s="103">
        <v>30</v>
      </c>
      <c r="F7" s="103">
        <v>49</v>
      </c>
      <c r="G7" s="103">
        <v>30</v>
      </c>
      <c r="H7" s="422" t="s">
        <v>238</v>
      </c>
    </row>
    <row r="8" spans="1:8" ht="27" customHeight="1">
      <c r="A8" s="103">
        <v>2</v>
      </c>
      <c r="B8" s="104" t="s">
        <v>239</v>
      </c>
      <c r="C8" s="104" t="s">
        <v>128</v>
      </c>
      <c r="D8" s="103">
        <v>2200</v>
      </c>
      <c r="E8" s="103">
        <v>49</v>
      </c>
      <c r="F8" s="103">
        <v>49</v>
      </c>
      <c r="G8" s="103">
        <v>49</v>
      </c>
      <c r="H8" s="423"/>
    </row>
    <row r="9" spans="1:8" ht="27" customHeight="1">
      <c r="A9" s="103">
        <v>3</v>
      </c>
      <c r="B9" s="104" t="s">
        <v>240</v>
      </c>
      <c r="C9" s="104" t="s">
        <v>128</v>
      </c>
      <c r="D9" s="103">
        <v>3992</v>
      </c>
      <c r="E9" s="103">
        <v>40</v>
      </c>
      <c r="F9" s="103">
        <v>40</v>
      </c>
      <c r="G9" s="103">
        <v>30</v>
      </c>
      <c r="H9" s="104" t="s">
        <v>241</v>
      </c>
    </row>
    <row r="10" spans="1:8" ht="27" customHeight="1">
      <c r="A10" s="103">
        <v>4</v>
      </c>
      <c r="B10" s="104" t="s">
        <v>242</v>
      </c>
      <c r="C10" s="104" t="s">
        <v>128</v>
      </c>
      <c r="D10" s="103">
        <v>489</v>
      </c>
      <c r="E10" s="103">
        <v>30</v>
      </c>
      <c r="F10" s="103">
        <v>30</v>
      </c>
      <c r="G10" s="103">
        <v>20</v>
      </c>
      <c r="H10" s="104" t="s">
        <v>241</v>
      </c>
    </row>
    <row r="11" spans="1:8" ht="27" customHeight="1">
      <c r="A11" s="103">
        <v>5</v>
      </c>
      <c r="B11" s="104" t="s">
        <v>243</v>
      </c>
      <c r="C11" s="104" t="s">
        <v>128</v>
      </c>
      <c r="D11" s="103">
        <v>1000</v>
      </c>
      <c r="E11" s="103">
        <v>50</v>
      </c>
      <c r="F11" s="103">
        <v>50</v>
      </c>
      <c r="G11" s="103">
        <v>42</v>
      </c>
      <c r="H11" s="104" t="s">
        <v>241</v>
      </c>
    </row>
    <row r="12" spans="1:8" ht="27" customHeight="1">
      <c r="A12" s="103"/>
      <c r="B12" s="104" t="s">
        <v>126</v>
      </c>
      <c r="C12" s="104"/>
      <c r="D12" s="103"/>
      <c r="E12" s="103"/>
      <c r="F12" s="103"/>
      <c r="G12" s="103">
        <f>SUM(G7:G11)</f>
        <v>171</v>
      </c>
      <c r="H12" s="109"/>
    </row>
    <row r="13" spans="1:8" ht="27" customHeight="1">
      <c r="A13" s="103">
        <v>6</v>
      </c>
      <c r="B13" s="104" t="s">
        <v>244</v>
      </c>
      <c r="C13" s="104" t="s">
        <v>129</v>
      </c>
      <c r="D13" s="103">
        <v>4138</v>
      </c>
      <c r="E13" s="103">
        <v>64</v>
      </c>
      <c r="F13" s="103">
        <v>40</v>
      </c>
      <c r="G13" s="103">
        <v>50</v>
      </c>
      <c r="H13" s="423" t="s">
        <v>238</v>
      </c>
    </row>
    <row r="14" spans="1:8" ht="27" customHeight="1">
      <c r="A14" s="103">
        <v>7</v>
      </c>
      <c r="B14" s="104" t="s">
        <v>245</v>
      </c>
      <c r="C14" s="104" t="s">
        <v>129</v>
      </c>
      <c r="D14" s="103">
        <v>3879</v>
      </c>
      <c r="E14" s="103">
        <v>99</v>
      </c>
      <c r="F14" s="103">
        <v>50</v>
      </c>
      <c r="G14" s="103">
        <v>50</v>
      </c>
      <c r="H14" s="423"/>
    </row>
    <row r="15" spans="1:8" ht="27" customHeight="1">
      <c r="A15" s="103">
        <v>8</v>
      </c>
      <c r="B15" s="104" t="s">
        <v>246</v>
      </c>
      <c r="C15" s="104" t="s">
        <v>129</v>
      </c>
      <c r="D15" s="103">
        <v>2026</v>
      </c>
      <c r="E15" s="103">
        <v>50</v>
      </c>
      <c r="F15" s="103">
        <v>50</v>
      </c>
      <c r="G15" s="103">
        <v>50</v>
      </c>
      <c r="H15" s="423"/>
    </row>
    <row r="16" spans="1:8" ht="27" customHeight="1">
      <c r="A16" s="103">
        <v>9</v>
      </c>
      <c r="B16" s="104" t="s">
        <v>247</v>
      </c>
      <c r="C16" s="104" t="s">
        <v>129</v>
      </c>
      <c r="D16" s="103">
        <v>2128</v>
      </c>
      <c r="E16" s="103">
        <v>70</v>
      </c>
      <c r="F16" s="103">
        <v>50</v>
      </c>
      <c r="G16" s="103">
        <v>50</v>
      </c>
      <c r="H16" s="423"/>
    </row>
    <row r="17" spans="1:8" ht="27" customHeight="1">
      <c r="A17" s="103">
        <v>10</v>
      </c>
      <c r="B17" s="104" t="s">
        <v>248</v>
      </c>
      <c r="C17" s="104" t="s">
        <v>249</v>
      </c>
      <c r="D17" s="103">
        <v>2800</v>
      </c>
      <c r="E17" s="103">
        <v>30</v>
      </c>
      <c r="F17" s="103">
        <v>30</v>
      </c>
      <c r="G17" s="103">
        <v>30</v>
      </c>
      <c r="H17" s="423"/>
    </row>
    <row r="18" spans="1:8" ht="27" customHeight="1">
      <c r="A18" s="103">
        <v>11</v>
      </c>
      <c r="B18" s="104" t="s">
        <v>250</v>
      </c>
      <c r="C18" s="104" t="s">
        <v>129</v>
      </c>
      <c r="D18" s="103">
        <v>0</v>
      </c>
      <c r="E18" s="103">
        <v>0</v>
      </c>
      <c r="F18" s="103">
        <v>0</v>
      </c>
      <c r="G18" s="103">
        <v>15</v>
      </c>
      <c r="H18" s="104" t="s">
        <v>251</v>
      </c>
    </row>
    <row r="19" spans="1:8" ht="27" customHeight="1">
      <c r="A19" s="103">
        <v>12</v>
      </c>
      <c r="B19" s="111" t="s">
        <v>252</v>
      </c>
      <c r="C19" s="112" t="s">
        <v>129</v>
      </c>
      <c r="D19" s="113">
        <v>10212</v>
      </c>
      <c r="E19" s="113">
        <v>55</v>
      </c>
      <c r="F19" s="113">
        <v>75</v>
      </c>
      <c r="G19" s="113">
        <v>50</v>
      </c>
      <c r="H19" s="110" t="s">
        <v>253</v>
      </c>
    </row>
    <row r="20" spans="1:8" ht="27" customHeight="1">
      <c r="A20" s="103">
        <v>13</v>
      </c>
      <c r="B20" s="104" t="s">
        <v>254</v>
      </c>
      <c r="C20" s="104" t="s">
        <v>249</v>
      </c>
      <c r="D20" s="103"/>
      <c r="E20" s="103">
        <v>40</v>
      </c>
      <c r="F20" s="103">
        <v>40</v>
      </c>
      <c r="G20" s="103">
        <v>40</v>
      </c>
      <c r="H20" s="104" t="s">
        <v>241</v>
      </c>
    </row>
    <row r="21" spans="1:8" ht="27" customHeight="1">
      <c r="A21" s="114"/>
      <c r="B21" s="104" t="s">
        <v>126</v>
      </c>
      <c r="C21" s="112"/>
      <c r="D21" s="113"/>
      <c r="E21" s="113"/>
      <c r="F21" s="113"/>
      <c r="G21" s="113">
        <f>SUM(G13:G20)</f>
        <v>335</v>
      </c>
      <c r="H21" s="112"/>
    </row>
    <row r="22" spans="1:8" ht="27" customHeight="1">
      <c r="A22" s="103">
        <v>14</v>
      </c>
      <c r="B22" s="104" t="s">
        <v>255</v>
      </c>
      <c r="C22" s="104" t="s">
        <v>128</v>
      </c>
      <c r="D22" s="103">
        <v>2388</v>
      </c>
      <c r="E22" s="103">
        <v>55</v>
      </c>
      <c r="F22" s="103">
        <v>60</v>
      </c>
      <c r="G22" s="103">
        <v>50</v>
      </c>
      <c r="H22" s="104" t="s">
        <v>69</v>
      </c>
    </row>
    <row r="23" spans="1:8" ht="27" customHeight="1">
      <c r="A23" s="103">
        <v>15</v>
      </c>
      <c r="B23" s="104" t="s">
        <v>256</v>
      </c>
      <c r="C23" s="104" t="s">
        <v>128</v>
      </c>
      <c r="D23" s="103">
        <v>4500</v>
      </c>
      <c r="E23" s="103">
        <v>50</v>
      </c>
      <c r="F23" s="103">
        <v>60</v>
      </c>
      <c r="G23" s="103">
        <v>50</v>
      </c>
      <c r="H23" s="104" t="s">
        <v>69</v>
      </c>
    </row>
    <row r="24" spans="1:8" ht="27" customHeight="1">
      <c r="A24" s="103">
        <v>16</v>
      </c>
      <c r="B24" s="104" t="s">
        <v>257</v>
      </c>
      <c r="C24" s="104" t="s">
        <v>128</v>
      </c>
      <c r="D24" s="103">
        <v>3000</v>
      </c>
      <c r="E24" s="103">
        <v>34</v>
      </c>
      <c r="F24" s="103">
        <v>30</v>
      </c>
      <c r="G24" s="103">
        <v>30</v>
      </c>
      <c r="H24" s="104" t="s">
        <v>69</v>
      </c>
    </row>
    <row r="25" spans="1:8" ht="27" customHeight="1">
      <c r="A25" s="103">
        <v>17</v>
      </c>
      <c r="B25" s="104" t="s">
        <v>258</v>
      </c>
      <c r="C25" s="104" t="s">
        <v>128</v>
      </c>
      <c r="D25" s="103">
        <v>2192</v>
      </c>
      <c r="E25" s="103">
        <v>45</v>
      </c>
      <c r="F25" s="103">
        <v>35</v>
      </c>
      <c r="G25" s="103">
        <v>35</v>
      </c>
      <c r="H25" s="104" t="s">
        <v>69</v>
      </c>
    </row>
    <row r="26" spans="1:8" ht="27" customHeight="1">
      <c r="A26" s="103">
        <v>18</v>
      </c>
      <c r="B26" s="104" t="s">
        <v>259</v>
      </c>
      <c r="C26" s="104" t="s">
        <v>128</v>
      </c>
      <c r="D26" s="103">
        <v>2996</v>
      </c>
      <c r="E26" s="103">
        <v>90</v>
      </c>
      <c r="F26" s="103">
        <v>90</v>
      </c>
      <c r="G26" s="103">
        <v>70</v>
      </c>
      <c r="H26" s="104" t="s">
        <v>69</v>
      </c>
    </row>
    <row r="27" spans="1:8" ht="27" customHeight="1">
      <c r="A27" s="103">
        <v>19</v>
      </c>
      <c r="B27" s="104" t="s">
        <v>260</v>
      </c>
      <c r="C27" s="104" t="s">
        <v>128</v>
      </c>
      <c r="D27" s="103">
        <v>2468</v>
      </c>
      <c r="E27" s="103">
        <v>120</v>
      </c>
      <c r="F27" s="103">
        <v>90</v>
      </c>
      <c r="G27" s="103">
        <v>90</v>
      </c>
      <c r="H27" s="104" t="s">
        <v>69</v>
      </c>
    </row>
    <row r="28" spans="1:8" ht="27" customHeight="1">
      <c r="A28" s="103">
        <v>20</v>
      </c>
      <c r="B28" s="104" t="s">
        <v>261</v>
      </c>
      <c r="C28" s="104" t="s">
        <v>128</v>
      </c>
      <c r="D28" s="103">
        <v>2931</v>
      </c>
      <c r="E28" s="103">
        <v>30</v>
      </c>
      <c r="F28" s="103">
        <v>20</v>
      </c>
      <c r="G28" s="103">
        <v>20</v>
      </c>
      <c r="H28" s="104" t="s">
        <v>262</v>
      </c>
    </row>
    <row r="29" spans="1:8" ht="27" customHeight="1">
      <c r="A29" s="103">
        <v>21</v>
      </c>
      <c r="B29" s="104" t="s">
        <v>263</v>
      </c>
      <c r="C29" s="104" t="s">
        <v>128</v>
      </c>
      <c r="D29" s="103">
        <v>1100</v>
      </c>
      <c r="E29" s="103">
        <v>25</v>
      </c>
      <c r="F29" s="103">
        <v>25</v>
      </c>
      <c r="G29" s="103">
        <v>20</v>
      </c>
      <c r="H29" s="104" t="s">
        <v>262</v>
      </c>
    </row>
    <row r="30" spans="1:8" ht="27" customHeight="1">
      <c r="A30" s="103">
        <v>22</v>
      </c>
      <c r="B30" s="104" t="s">
        <v>264</v>
      </c>
      <c r="C30" s="104" t="s">
        <v>128</v>
      </c>
      <c r="D30" s="103">
        <v>1636</v>
      </c>
      <c r="E30" s="103">
        <v>25</v>
      </c>
      <c r="F30" s="103">
        <v>25</v>
      </c>
      <c r="G30" s="103">
        <v>25</v>
      </c>
      <c r="H30" s="104" t="s">
        <v>262</v>
      </c>
    </row>
    <row r="31" spans="1:8" ht="27" customHeight="1">
      <c r="A31" s="103">
        <v>23</v>
      </c>
      <c r="B31" s="104" t="s">
        <v>265</v>
      </c>
      <c r="C31" s="104" t="s">
        <v>128</v>
      </c>
      <c r="D31" s="103">
        <v>1400</v>
      </c>
      <c r="E31" s="103">
        <v>30</v>
      </c>
      <c r="F31" s="103">
        <v>25</v>
      </c>
      <c r="G31" s="103">
        <v>25</v>
      </c>
      <c r="H31" s="104" t="s">
        <v>262</v>
      </c>
    </row>
    <row r="32" spans="1:8" ht="27" customHeight="1">
      <c r="A32" s="103"/>
      <c r="B32" s="104" t="s">
        <v>126</v>
      </c>
      <c r="C32" s="104"/>
      <c r="D32" s="103"/>
      <c r="E32" s="103"/>
      <c r="F32" s="103"/>
      <c r="G32" s="103">
        <f>SUM(G22:G31)</f>
        <v>415</v>
      </c>
      <c r="H32" s="104"/>
    </row>
    <row r="33" spans="1:8" ht="27" customHeight="1">
      <c r="A33" s="103">
        <v>24</v>
      </c>
      <c r="B33" s="104" t="s">
        <v>266</v>
      </c>
      <c r="C33" s="104" t="s">
        <v>129</v>
      </c>
      <c r="D33" s="103">
        <v>4900</v>
      </c>
      <c r="E33" s="103">
        <v>120</v>
      </c>
      <c r="F33" s="103">
        <v>95</v>
      </c>
      <c r="G33" s="103">
        <v>99</v>
      </c>
      <c r="H33" s="104" t="s">
        <v>69</v>
      </c>
    </row>
    <row r="34" spans="1:8" ht="27" customHeight="1">
      <c r="A34" s="103">
        <v>25</v>
      </c>
      <c r="B34" s="104" t="s">
        <v>267</v>
      </c>
      <c r="C34" s="104" t="s">
        <v>129</v>
      </c>
      <c r="D34" s="103">
        <v>7365</v>
      </c>
      <c r="E34" s="103">
        <v>143</v>
      </c>
      <c r="F34" s="103">
        <v>95</v>
      </c>
      <c r="G34" s="103">
        <v>99</v>
      </c>
      <c r="H34" s="104" t="s">
        <v>69</v>
      </c>
    </row>
    <row r="35" spans="1:8" ht="27" customHeight="1">
      <c r="A35" s="103">
        <v>26</v>
      </c>
      <c r="B35" s="104" t="s">
        <v>268</v>
      </c>
      <c r="C35" s="104" t="s">
        <v>129</v>
      </c>
      <c r="D35" s="103">
        <v>4212</v>
      </c>
      <c r="E35" s="103">
        <v>99</v>
      </c>
      <c r="F35" s="103">
        <v>95</v>
      </c>
      <c r="G35" s="103">
        <v>99</v>
      </c>
      <c r="H35" s="104" t="s">
        <v>69</v>
      </c>
    </row>
    <row r="36" spans="1:8" ht="27" customHeight="1">
      <c r="A36" s="103">
        <v>27</v>
      </c>
      <c r="B36" s="104" t="s">
        <v>269</v>
      </c>
      <c r="C36" s="104" t="s">
        <v>129</v>
      </c>
      <c r="D36" s="103">
        <v>10235</v>
      </c>
      <c r="E36" s="103">
        <v>128</v>
      </c>
      <c r="F36" s="103">
        <v>99</v>
      </c>
      <c r="G36" s="103">
        <v>99</v>
      </c>
      <c r="H36" s="104" t="s">
        <v>69</v>
      </c>
    </row>
    <row r="37" spans="1:8" ht="27" customHeight="1">
      <c r="A37" s="103">
        <v>28</v>
      </c>
      <c r="B37" s="104" t="s">
        <v>270</v>
      </c>
      <c r="C37" s="104" t="s">
        <v>129</v>
      </c>
      <c r="D37" s="103">
        <v>5000</v>
      </c>
      <c r="E37" s="103">
        <v>75</v>
      </c>
      <c r="F37" s="103">
        <v>50</v>
      </c>
      <c r="G37" s="103">
        <v>70</v>
      </c>
      <c r="H37" s="104" t="s">
        <v>271</v>
      </c>
    </row>
    <row r="38" spans="1:8" ht="27" customHeight="1">
      <c r="A38" s="103">
        <v>29</v>
      </c>
      <c r="B38" s="104" t="s">
        <v>272</v>
      </c>
      <c r="C38" s="104" t="s">
        <v>129</v>
      </c>
      <c r="D38" s="103">
        <v>2300</v>
      </c>
      <c r="E38" s="103">
        <v>40</v>
      </c>
      <c r="F38" s="103">
        <v>30</v>
      </c>
      <c r="G38" s="103">
        <v>40</v>
      </c>
      <c r="H38" s="104" t="s">
        <v>69</v>
      </c>
    </row>
    <row r="39" spans="1:8" ht="27" customHeight="1">
      <c r="A39" s="103">
        <v>30</v>
      </c>
      <c r="B39" s="104" t="s">
        <v>273</v>
      </c>
      <c r="C39" s="104" t="s">
        <v>129</v>
      </c>
      <c r="D39" s="103">
        <v>1000</v>
      </c>
      <c r="E39" s="103">
        <v>30</v>
      </c>
      <c r="F39" s="103">
        <v>35</v>
      </c>
      <c r="G39" s="103">
        <v>50</v>
      </c>
      <c r="H39" s="104" t="s">
        <v>271</v>
      </c>
    </row>
    <row r="40" spans="1:8" ht="27" customHeight="1">
      <c r="A40" s="103">
        <v>31</v>
      </c>
      <c r="B40" s="104" t="s">
        <v>274</v>
      </c>
      <c r="C40" s="104" t="s">
        <v>129</v>
      </c>
      <c r="D40" s="103">
        <v>2734</v>
      </c>
      <c r="E40" s="103">
        <v>50</v>
      </c>
      <c r="F40" s="103">
        <v>35</v>
      </c>
      <c r="G40" s="103">
        <v>40</v>
      </c>
      <c r="H40" s="104" t="s">
        <v>69</v>
      </c>
    </row>
    <row r="41" spans="1:8" ht="27" customHeight="1">
      <c r="A41" s="103">
        <v>32</v>
      </c>
      <c r="B41" s="111" t="s">
        <v>275</v>
      </c>
      <c r="C41" s="104" t="s">
        <v>129</v>
      </c>
      <c r="D41" s="103">
        <v>2300</v>
      </c>
      <c r="E41" s="103">
        <v>45</v>
      </c>
      <c r="F41" s="103">
        <v>65</v>
      </c>
      <c r="G41" s="103">
        <v>60</v>
      </c>
      <c r="H41" s="104" t="s">
        <v>271</v>
      </c>
    </row>
    <row r="42" spans="1:8" ht="27" customHeight="1">
      <c r="A42" s="103">
        <v>33</v>
      </c>
      <c r="B42" s="104" t="s">
        <v>276</v>
      </c>
      <c r="C42" s="104" t="s">
        <v>129</v>
      </c>
      <c r="D42" s="103">
        <v>1200</v>
      </c>
      <c r="E42" s="103">
        <v>35</v>
      </c>
      <c r="F42" s="103">
        <v>40</v>
      </c>
      <c r="G42" s="103">
        <v>40</v>
      </c>
      <c r="H42" s="104" t="s">
        <v>69</v>
      </c>
    </row>
    <row r="43" spans="1:8" ht="27" customHeight="1">
      <c r="A43" s="103">
        <v>34</v>
      </c>
      <c r="B43" s="104" t="s">
        <v>277</v>
      </c>
      <c r="C43" s="104" t="s">
        <v>249</v>
      </c>
      <c r="D43" s="103">
        <v>4950</v>
      </c>
      <c r="E43" s="103">
        <v>90</v>
      </c>
      <c r="F43" s="103">
        <v>90</v>
      </c>
      <c r="G43" s="103">
        <v>68</v>
      </c>
      <c r="H43" s="104" t="s">
        <v>69</v>
      </c>
    </row>
    <row r="44" spans="1:8" ht="27" customHeight="1">
      <c r="A44" s="103">
        <v>35</v>
      </c>
      <c r="B44" s="104" t="s">
        <v>278</v>
      </c>
      <c r="C44" s="104" t="s">
        <v>129</v>
      </c>
      <c r="D44" s="103">
        <v>1800</v>
      </c>
      <c r="E44" s="103">
        <v>30</v>
      </c>
      <c r="F44" s="103">
        <v>30</v>
      </c>
      <c r="G44" s="103">
        <v>40</v>
      </c>
      <c r="H44" s="104" t="s">
        <v>262</v>
      </c>
    </row>
    <row r="45" spans="1:8" ht="27" customHeight="1">
      <c r="A45" s="103">
        <v>36</v>
      </c>
      <c r="B45" s="104" t="s">
        <v>279</v>
      </c>
      <c r="C45" s="104" t="s">
        <v>129</v>
      </c>
      <c r="D45" s="103">
        <v>600</v>
      </c>
      <c r="E45" s="103">
        <v>15</v>
      </c>
      <c r="F45" s="103">
        <v>20</v>
      </c>
      <c r="G45" s="103">
        <v>38</v>
      </c>
      <c r="H45" s="104" t="s">
        <v>262</v>
      </c>
    </row>
    <row r="46" spans="1:8" ht="27" customHeight="1">
      <c r="A46" s="114"/>
      <c r="B46" s="111" t="s">
        <v>126</v>
      </c>
      <c r="C46" s="112"/>
      <c r="D46" s="113"/>
      <c r="E46" s="113"/>
      <c r="F46" s="113"/>
      <c r="G46" s="113">
        <f>SUM(G33:G45)</f>
        <v>842</v>
      </c>
      <c r="H46" s="112"/>
    </row>
  </sheetData>
  <sheetProtection/>
  <mergeCells count="15">
    <mergeCell ref="A4:A6"/>
    <mergeCell ref="B4:B6"/>
    <mergeCell ref="C5:C6"/>
    <mergeCell ref="D5:D6"/>
    <mergeCell ref="E5:E6"/>
    <mergeCell ref="F5:F6"/>
    <mergeCell ref="G5:G6"/>
    <mergeCell ref="H5:H6"/>
    <mergeCell ref="H7:H8"/>
    <mergeCell ref="H13:H17"/>
    <mergeCell ref="A1:B1"/>
    <mergeCell ref="A2:H2"/>
    <mergeCell ref="A3:H3"/>
    <mergeCell ref="C4:F4"/>
    <mergeCell ref="G4:H4"/>
  </mergeCells>
  <printOptions/>
  <pageMargins left="0.7480314960629921" right="0.7480314960629921" top="0.984251968503937" bottom="0.984251968503937" header="0.5118110236220472" footer="0.5118110236220472"/>
  <pageSetup firstPageNumber="56" useFirstPageNumber="1" fitToHeight="0" fitToWidth="1" horizontalDpi="200" verticalDpi="200" orientation="landscape" paperSize="9" r:id="rId1"/>
  <headerFooter alignWithMargins="0">
    <oddFooter>&amp;C-&amp;P--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SheetLayoutView="100" zoomScalePageLayoutView="0" workbookViewId="0" topLeftCell="A19">
      <selection activeCell="G34" sqref="G34"/>
    </sheetView>
  </sheetViews>
  <sheetFormatPr defaultColWidth="9.00390625" defaultRowHeight="14.25"/>
  <cols>
    <col min="1" max="1" width="6.875" style="0" customWidth="1"/>
    <col min="2" max="2" width="15.625" style="0" customWidth="1"/>
    <col min="3" max="3" width="6.625" style="0" customWidth="1"/>
    <col min="4" max="4" width="13.00390625" style="0" customWidth="1"/>
    <col min="5" max="5" width="23.375" style="0" customWidth="1"/>
    <col min="6" max="6" width="10.375" style="0" customWidth="1"/>
    <col min="7" max="7" width="10.125" style="0" customWidth="1"/>
    <col min="8" max="8" width="22.625" style="0" customWidth="1"/>
  </cols>
  <sheetData>
    <row r="1" spans="1:8" ht="14.25">
      <c r="A1" s="432" t="s">
        <v>280</v>
      </c>
      <c r="B1" s="432"/>
      <c r="C1" s="432"/>
      <c r="D1" s="432"/>
      <c r="E1" s="97"/>
      <c r="F1" s="97"/>
      <c r="G1" s="97"/>
      <c r="H1" s="97"/>
    </row>
    <row r="2" spans="1:8" ht="20.25">
      <c r="A2" s="433" t="s">
        <v>281</v>
      </c>
      <c r="B2" s="433"/>
      <c r="C2" s="433"/>
      <c r="D2" s="433"/>
      <c r="E2" s="433"/>
      <c r="F2" s="433"/>
      <c r="G2" s="433"/>
      <c r="H2" s="433"/>
    </row>
    <row r="3" spans="1:8" ht="14.25">
      <c r="A3" s="98"/>
      <c r="B3" s="97"/>
      <c r="C3" s="97"/>
      <c r="D3" s="97"/>
      <c r="E3" s="97"/>
      <c r="F3" s="434" t="s">
        <v>149</v>
      </c>
      <c r="G3" s="434"/>
      <c r="H3" s="434"/>
    </row>
    <row r="4" spans="1:8" ht="15" customHeight="1">
      <c r="A4" s="430" t="s">
        <v>41</v>
      </c>
      <c r="B4" s="430" t="s">
        <v>282</v>
      </c>
      <c r="C4" s="420" t="s">
        <v>185</v>
      </c>
      <c r="D4" s="420" t="s">
        <v>186</v>
      </c>
      <c r="E4" s="435" t="s">
        <v>283</v>
      </c>
      <c r="F4" s="436"/>
      <c r="G4" s="435" t="s">
        <v>284</v>
      </c>
      <c r="H4" s="436"/>
    </row>
    <row r="5" spans="1:8" ht="33" customHeight="1">
      <c r="A5" s="430"/>
      <c r="B5" s="430"/>
      <c r="C5" s="437"/>
      <c r="D5" s="437"/>
      <c r="E5" s="99" t="s">
        <v>285</v>
      </c>
      <c r="F5" s="99" t="s">
        <v>193</v>
      </c>
      <c r="G5" s="99" t="s">
        <v>286</v>
      </c>
      <c r="H5" s="99"/>
    </row>
    <row r="6" spans="1:8" ht="30" customHeight="1">
      <c r="A6" s="100">
        <v>1</v>
      </c>
      <c r="B6" s="101" t="s">
        <v>287</v>
      </c>
      <c r="C6" s="102" t="s">
        <v>74</v>
      </c>
      <c r="D6" s="102" t="s">
        <v>86</v>
      </c>
      <c r="E6" s="101" t="s">
        <v>288</v>
      </c>
      <c r="F6" s="100">
        <v>59</v>
      </c>
      <c r="G6" s="100">
        <v>60</v>
      </c>
      <c r="H6" s="102" t="s">
        <v>69</v>
      </c>
    </row>
    <row r="7" spans="1:8" ht="30" customHeight="1">
      <c r="A7" s="100">
        <v>2</v>
      </c>
      <c r="B7" s="101" t="s">
        <v>289</v>
      </c>
      <c r="C7" s="102" t="s">
        <v>74</v>
      </c>
      <c r="D7" s="102" t="s">
        <v>47</v>
      </c>
      <c r="E7" s="101" t="s">
        <v>290</v>
      </c>
      <c r="F7" s="100">
        <v>30</v>
      </c>
      <c r="G7" s="100">
        <v>26</v>
      </c>
      <c r="H7" s="102" t="s">
        <v>69</v>
      </c>
    </row>
    <row r="8" spans="1:8" ht="30" customHeight="1">
      <c r="A8" s="100">
        <v>3</v>
      </c>
      <c r="B8" s="101" t="s">
        <v>291</v>
      </c>
      <c r="C8" s="102" t="s">
        <v>74</v>
      </c>
      <c r="D8" s="102" t="s">
        <v>47</v>
      </c>
      <c r="E8" s="101" t="s">
        <v>292</v>
      </c>
      <c r="F8" s="100">
        <v>65</v>
      </c>
      <c r="G8" s="100">
        <v>30</v>
      </c>
      <c r="H8" s="102" t="s">
        <v>69</v>
      </c>
    </row>
    <row r="9" spans="1:8" ht="30" customHeight="1">
      <c r="A9" s="100">
        <v>4</v>
      </c>
      <c r="B9" s="101" t="s">
        <v>293</v>
      </c>
      <c r="C9" s="102" t="s">
        <v>74</v>
      </c>
      <c r="D9" s="102" t="s">
        <v>294</v>
      </c>
      <c r="E9" s="101" t="s">
        <v>295</v>
      </c>
      <c r="F9" s="100">
        <v>20</v>
      </c>
      <c r="G9" s="100">
        <v>20</v>
      </c>
      <c r="H9" s="102" t="s">
        <v>69</v>
      </c>
    </row>
    <row r="10" spans="1:8" ht="30" customHeight="1">
      <c r="A10" s="100">
        <v>5</v>
      </c>
      <c r="B10" s="101" t="s">
        <v>296</v>
      </c>
      <c r="C10" s="102" t="s">
        <v>74</v>
      </c>
      <c r="D10" s="102" t="s">
        <v>294</v>
      </c>
      <c r="E10" s="101" t="s">
        <v>297</v>
      </c>
      <c r="F10" s="100">
        <v>52</v>
      </c>
      <c r="G10" s="100">
        <v>20</v>
      </c>
      <c r="H10" s="102" t="s">
        <v>69</v>
      </c>
    </row>
    <row r="11" spans="1:8" ht="30" customHeight="1">
      <c r="A11" s="100">
        <v>6</v>
      </c>
      <c r="B11" s="101" t="s">
        <v>298</v>
      </c>
      <c r="C11" s="102" t="s">
        <v>74</v>
      </c>
      <c r="D11" s="102" t="s">
        <v>86</v>
      </c>
      <c r="E11" s="101" t="s">
        <v>299</v>
      </c>
      <c r="F11" s="100">
        <v>20</v>
      </c>
      <c r="G11" s="100">
        <v>20</v>
      </c>
      <c r="H11" s="102" t="s">
        <v>69</v>
      </c>
    </row>
    <row r="12" spans="1:8" ht="30" customHeight="1">
      <c r="A12" s="100">
        <v>7</v>
      </c>
      <c r="B12" s="101" t="s">
        <v>300</v>
      </c>
      <c r="C12" s="102" t="s">
        <v>74</v>
      </c>
      <c r="D12" s="102" t="s">
        <v>301</v>
      </c>
      <c r="E12" s="101" t="s">
        <v>302</v>
      </c>
      <c r="F12" s="100">
        <v>25</v>
      </c>
      <c r="G12" s="100">
        <v>25</v>
      </c>
      <c r="H12" s="102" t="s">
        <v>69</v>
      </c>
    </row>
    <row r="13" spans="1:8" ht="30" customHeight="1">
      <c r="A13" s="100">
        <v>8</v>
      </c>
      <c r="B13" s="101" t="s">
        <v>303</v>
      </c>
      <c r="C13" s="102" t="s">
        <v>74</v>
      </c>
      <c r="D13" s="102" t="s">
        <v>301</v>
      </c>
      <c r="E13" s="101" t="s">
        <v>304</v>
      </c>
      <c r="F13" s="100">
        <v>36</v>
      </c>
      <c r="G13" s="100">
        <v>50</v>
      </c>
      <c r="H13" s="102" t="s">
        <v>69</v>
      </c>
    </row>
    <row r="14" spans="1:8" ht="30" customHeight="1">
      <c r="A14" s="100">
        <v>9</v>
      </c>
      <c r="B14" s="101" t="s">
        <v>305</v>
      </c>
      <c r="C14" s="102" t="s">
        <v>74</v>
      </c>
      <c r="D14" s="102" t="s">
        <v>86</v>
      </c>
      <c r="E14" s="101" t="s">
        <v>306</v>
      </c>
      <c r="F14" s="100">
        <v>30</v>
      </c>
      <c r="G14" s="100">
        <v>50</v>
      </c>
      <c r="H14" s="102" t="s">
        <v>69</v>
      </c>
    </row>
    <row r="15" spans="1:8" ht="30" customHeight="1">
      <c r="A15" s="100">
        <v>10</v>
      </c>
      <c r="B15" s="101" t="s">
        <v>307</v>
      </c>
      <c r="C15" s="102" t="s">
        <v>74</v>
      </c>
      <c r="D15" s="102" t="s">
        <v>86</v>
      </c>
      <c r="E15" s="101" t="s">
        <v>308</v>
      </c>
      <c r="F15" s="100">
        <v>9</v>
      </c>
      <c r="G15" s="100">
        <v>20</v>
      </c>
      <c r="H15" s="102" t="s">
        <v>69</v>
      </c>
    </row>
    <row r="16" spans="1:8" ht="30" customHeight="1">
      <c r="A16" s="100">
        <v>11</v>
      </c>
      <c r="B16" s="101" t="s">
        <v>309</v>
      </c>
      <c r="C16" s="102" t="s">
        <v>74</v>
      </c>
      <c r="D16" s="102" t="s">
        <v>86</v>
      </c>
      <c r="E16" s="101" t="s">
        <v>310</v>
      </c>
      <c r="F16" s="100">
        <v>37</v>
      </c>
      <c r="G16" s="100">
        <v>20</v>
      </c>
      <c r="H16" s="102" t="s">
        <v>69</v>
      </c>
    </row>
    <row r="17" spans="1:8" ht="30" customHeight="1">
      <c r="A17" s="100">
        <v>12</v>
      </c>
      <c r="B17" s="101" t="s">
        <v>311</v>
      </c>
      <c r="C17" s="102" t="s">
        <v>74</v>
      </c>
      <c r="D17" s="103" t="s">
        <v>86</v>
      </c>
      <c r="E17" s="104" t="s">
        <v>312</v>
      </c>
      <c r="F17" s="105">
        <v>40</v>
      </c>
      <c r="G17" s="105">
        <v>80</v>
      </c>
      <c r="H17" s="102" t="s">
        <v>69</v>
      </c>
    </row>
    <row r="18" spans="1:8" ht="30" customHeight="1">
      <c r="A18" s="100">
        <v>13</v>
      </c>
      <c r="B18" s="101" t="s">
        <v>313</v>
      </c>
      <c r="C18" s="102" t="s">
        <v>74</v>
      </c>
      <c r="D18" s="103" t="s">
        <v>86</v>
      </c>
      <c r="E18" s="104" t="s">
        <v>314</v>
      </c>
      <c r="F18" s="105">
        <v>30</v>
      </c>
      <c r="G18" s="105">
        <v>30</v>
      </c>
      <c r="H18" s="102" t="s">
        <v>69</v>
      </c>
    </row>
    <row r="19" spans="1:8" ht="30" customHeight="1">
      <c r="A19" s="100">
        <v>14</v>
      </c>
      <c r="B19" s="101" t="s">
        <v>315</v>
      </c>
      <c r="C19" s="102" t="s">
        <v>74</v>
      </c>
      <c r="D19" s="103" t="s">
        <v>316</v>
      </c>
      <c r="E19" s="104" t="s">
        <v>317</v>
      </c>
      <c r="F19" s="105">
        <v>40</v>
      </c>
      <c r="G19" s="105">
        <v>40</v>
      </c>
      <c r="H19" s="102" t="s">
        <v>69</v>
      </c>
    </row>
    <row r="20" spans="1:8" ht="30" customHeight="1">
      <c r="A20" s="100">
        <v>15</v>
      </c>
      <c r="B20" s="101" t="s">
        <v>318</v>
      </c>
      <c r="C20" s="102" t="s">
        <v>74</v>
      </c>
      <c r="D20" s="103" t="s">
        <v>316</v>
      </c>
      <c r="E20" s="104" t="s">
        <v>319</v>
      </c>
      <c r="F20" s="105">
        <v>50</v>
      </c>
      <c r="G20" s="105">
        <v>90</v>
      </c>
      <c r="H20" s="102" t="s">
        <v>69</v>
      </c>
    </row>
    <row r="21" spans="1:8" ht="30" customHeight="1">
      <c r="A21" s="100">
        <v>16</v>
      </c>
      <c r="B21" s="101" t="s">
        <v>320</v>
      </c>
      <c r="C21" s="102" t="s">
        <v>74</v>
      </c>
      <c r="D21" s="102" t="s">
        <v>86</v>
      </c>
      <c r="E21" s="101" t="s">
        <v>321</v>
      </c>
      <c r="F21" s="100">
        <v>22</v>
      </c>
      <c r="G21" s="100">
        <v>18</v>
      </c>
      <c r="H21" s="102" t="s">
        <v>69</v>
      </c>
    </row>
    <row r="22" spans="1:8" ht="30" customHeight="1">
      <c r="A22" s="100">
        <v>17</v>
      </c>
      <c r="B22" s="101" t="s">
        <v>322</v>
      </c>
      <c r="C22" s="102" t="s">
        <v>56</v>
      </c>
      <c r="D22" s="102" t="s">
        <v>86</v>
      </c>
      <c r="E22" s="101" t="s">
        <v>323</v>
      </c>
      <c r="F22" s="100">
        <v>120</v>
      </c>
      <c r="G22" s="100">
        <v>120</v>
      </c>
      <c r="H22" s="102" t="s">
        <v>69</v>
      </c>
    </row>
    <row r="23" spans="1:8" ht="30" customHeight="1">
      <c r="A23" s="100">
        <v>18</v>
      </c>
      <c r="B23" s="101" t="s">
        <v>327</v>
      </c>
      <c r="C23" s="102" t="s">
        <v>56</v>
      </c>
      <c r="D23" s="102" t="s">
        <v>328</v>
      </c>
      <c r="E23" s="101" t="s">
        <v>329</v>
      </c>
      <c r="F23" s="102" t="s">
        <v>53</v>
      </c>
      <c r="G23" s="102">
        <v>100</v>
      </c>
      <c r="H23" s="102" t="s">
        <v>54</v>
      </c>
    </row>
    <row r="24" spans="1:8" ht="30" customHeight="1">
      <c r="A24" s="100">
        <v>19</v>
      </c>
      <c r="B24" s="101" t="s">
        <v>330</v>
      </c>
      <c r="C24" s="102"/>
      <c r="D24" s="102" t="s">
        <v>86</v>
      </c>
      <c r="E24" s="101" t="s">
        <v>331</v>
      </c>
      <c r="F24" s="100" t="s">
        <v>53</v>
      </c>
      <c r="G24" s="100">
        <v>80</v>
      </c>
      <c r="H24" s="102" t="s">
        <v>54</v>
      </c>
    </row>
    <row r="25" spans="1:8" ht="30" customHeight="1">
      <c r="A25" s="100">
        <v>20</v>
      </c>
      <c r="B25" s="101" t="s">
        <v>335</v>
      </c>
      <c r="C25" s="102"/>
      <c r="D25" s="102" t="s">
        <v>47</v>
      </c>
      <c r="E25" s="101" t="s">
        <v>336</v>
      </c>
      <c r="F25" s="100" t="s">
        <v>53</v>
      </c>
      <c r="G25" s="100">
        <v>500</v>
      </c>
      <c r="H25" s="102" t="s">
        <v>54</v>
      </c>
    </row>
    <row r="26" spans="1:8" ht="30" customHeight="1">
      <c r="A26" s="100">
        <v>21</v>
      </c>
      <c r="B26" s="101" t="s">
        <v>345</v>
      </c>
      <c r="C26" s="102"/>
      <c r="D26" s="102" t="s">
        <v>346</v>
      </c>
      <c r="E26" s="101" t="s">
        <v>347</v>
      </c>
      <c r="F26" s="100" t="s">
        <v>53</v>
      </c>
      <c r="G26" s="100">
        <v>120</v>
      </c>
      <c r="H26" s="102" t="s">
        <v>54</v>
      </c>
    </row>
    <row r="27" spans="1:8" ht="30" customHeight="1">
      <c r="A27" s="100">
        <v>22</v>
      </c>
      <c r="B27" s="101" t="s">
        <v>348</v>
      </c>
      <c r="C27" s="102"/>
      <c r="D27" s="102" t="s">
        <v>294</v>
      </c>
      <c r="E27" s="101" t="s">
        <v>349</v>
      </c>
      <c r="F27" s="100" t="s">
        <v>53</v>
      </c>
      <c r="G27" s="100">
        <v>100</v>
      </c>
      <c r="H27" s="102" t="s">
        <v>54</v>
      </c>
    </row>
    <row r="28" spans="1:8" ht="30" customHeight="1">
      <c r="A28" s="100">
        <v>23</v>
      </c>
      <c r="B28" s="101" t="s">
        <v>350</v>
      </c>
      <c r="C28" s="102"/>
      <c r="D28" s="102" t="s">
        <v>86</v>
      </c>
      <c r="E28" s="101" t="s">
        <v>351</v>
      </c>
      <c r="F28" s="100" t="s">
        <v>53</v>
      </c>
      <c r="G28" s="100">
        <v>80</v>
      </c>
      <c r="H28" s="102" t="s">
        <v>54</v>
      </c>
    </row>
    <row r="29" spans="1:8" ht="30" customHeight="1">
      <c r="A29" s="100">
        <v>24</v>
      </c>
      <c r="B29" s="101" t="s">
        <v>352</v>
      </c>
      <c r="C29" s="102" t="s">
        <v>56</v>
      </c>
      <c r="D29" s="102" t="s">
        <v>340</v>
      </c>
      <c r="E29" s="101" t="s">
        <v>353</v>
      </c>
      <c r="F29" s="100" t="s">
        <v>53</v>
      </c>
      <c r="G29" s="100">
        <v>400</v>
      </c>
      <c r="H29" s="102" t="s">
        <v>354</v>
      </c>
    </row>
    <row r="30" spans="1:8" ht="30" customHeight="1">
      <c r="A30" s="100">
        <v>25</v>
      </c>
      <c r="B30" s="101" t="s">
        <v>324</v>
      </c>
      <c r="C30" s="102" t="s">
        <v>74</v>
      </c>
      <c r="D30" s="102" t="s">
        <v>47</v>
      </c>
      <c r="E30" s="101" t="s">
        <v>325</v>
      </c>
      <c r="F30" s="102" t="s">
        <v>53</v>
      </c>
      <c r="G30" s="100">
        <v>50</v>
      </c>
      <c r="H30" s="102" t="s">
        <v>326</v>
      </c>
    </row>
    <row r="31" spans="1:8" ht="30" customHeight="1">
      <c r="A31" s="100">
        <v>26</v>
      </c>
      <c r="B31" s="101" t="s">
        <v>332</v>
      </c>
      <c r="C31" s="102"/>
      <c r="D31" s="102" t="s">
        <v>294</v>
      </c>
      <c r="E31" s="101" t="s">
        <v>333</v>
      </c>
      <c r="F31" s="100" t="s">
        <v>53</v>
      </c>
      <c r="G31" s="100">
        <v>60</v>
      </c>
      <c r="H31" s="102" t="s">
        <v>334</v>
      </c>
    </row>
    <row r="32" spans="1:8" ht="30" customHeight="1">
      <c r="A32" s="100">
        <v>27</v>
      </c>
      <c r="B32" s="101" t="s">
        <v>337</v>
      </c>
      <c r="C32" s="102"/>
      <c r="D32" s="102" t="s">
        <v>86</v>
      </c>
      <c r="E32" s="101" t="s">
        <v>338</v>
      </c>
      <c r="F32" s="100" t="s">
        <v>53</v>
      </c>
      <c r="G32" s="100">
        <v>20</v>
      </c>
      <c r="H32" s="102" t="s">
        <v>334</v>
      </c>
    </row>
    <row r="33" spans="1:8" ht="30" customHeight="1">
      <c r="A33" s="100">
        <v>28</v>
      </c>
      <c r="B33" s="101" t="s">
        <v>339</v>
      </c>
      <c r="C33" s="102" t="s">
        <v>56</v>
      </c>
      <c r="D33" s="102" t="s">
        <v>340</v>
      </c>
      <c r="E33" s="101" t="s">
        <v>341</v>
      </c>
      <c r="F33" s="100" t="s">
        <v>53</v>
      </c>
      <c r="G33" s="100">
        <v>500</v>
      </c>
      <c r="H33" s="102" t="s">
        <v>342</v>
      </c>
    </row>
    <row r="34" spans="1:8" ht="30" customHeight="1">
      <c r="A34" s="100">
        <v>29</v>
      </c>
      <c r="B34" s="101" t="s">
        <v>343</v>
      </c>
      <c r="C34" s="102"/>
      <c r="D34" s="102" t="s">
        <v>86</v>
      </c>
      <c r="E34" s="101" t="s">
        <v>344</v>
      </c>
      <c r="F34" s="100" t="s">
        <v>53</v>
      </c>
      <c r="G34" s="100">
        <v>200</v>
      </c>
      <c r="H34" s="102" t="s">
        <v>334</v>
      </c>
    </row>
    <row r="35" ht="14.25">
      <c r="A35" s="278"/>
    </row>
  </sheetData>
  <sheetProtection/>
  <mergeCells count="9">
    <mergeCell ref="A1:D1"/>
    <mergeCell ref="A2:H2"/>
    <mergeCell ref="F3:H3"/>
    <mergeCell ref="E4:F4"/>
    <mergeCell ref="G4:H4"/>
    <mergeCell ref="A4:A5"/>
    <mergeCell ref="B4:B5"/>
    <mergeCell ref="C4:C5"/>
    <mergeCell ref="D4:D5"/>
  </mergeCells>
  <printOptions/>
  <pageMargins left="0.7480314960629921" right="0.7480314960629921" top="0.984251968503937" bottom="0.984251968503937" header="0.5118110236220472" footer="0.5118110236220472"/>
  <pageSetup firstPageNumber="60" useFirstPageNumber="1" fitToHeight="0" fitToWidth="1" horizontalDpi="600" verticalDpi="600" orientation="landscape" paperSize="9" r:id="rId1"/>
  <headerFooter>
    <oddFooter>&amp;C-&amp;P--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zoomScale="85" zoomScaleNormal="85" zoomScalePageLayoutView="0" workbookViewId="0" topLeftCell="A1">
      <selection activeCell="J21" sqref="J21"/>
    </sheetView>
  </sheetViews>
  <sheetFormatPr defaultColWidth="9.00390625" defaultRowHeight="14.25"/>
  <cols>
    <col min="1" max="1" width="7.375" style="0" customWidth="1"/>
    <col min="8" max="8" width="10.375" style="0" customWidth="1"/>
    <col min="15" max="15" width="10.625" style="0" customWidth="1"/>
  </cols>
  <sheetData>
    <row r="1" ht="22.5">
      <c r="A1" s="35" t="s">
        <v>355</v>
      </c>
    </row>
    <row r="2" spans="1:21" ht="31.5">
      <c r="A2" s="438" t="s">
        <v>356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</row>
    <row r="3" spans="1:23" ht="22.5" customHeight="1">
      <c r="A3" s="449" t="s">
        <v>41</v>
      </c>
      <c r="B3" s="440" t="s">
        <v>357</v>
      </c>
      <c r="C3" s="440" t="s">
        <v>358</v>
      </c>
      <c r="D3" s="441"/>
      <c r="E3" s="442" t="s">
        <v>359</v>
      </c>
      <c r="F3" s="440"/>
      <c r="G3" s="441"/>
      <c r="H3" s="442" t="s">
        <v>360</v>
      </c>
      <c r="I3" s="440"/>
      <c r="J3" s="440"/>
      <c r="K3" s="443" t="s">
        <v>361</v>
      </c>
      <c r="L3" s="444"/>
      <c r="M3" s="442" t="s">
        <v>362</v>
      </c>
      <c r="N3" s="440"/>
      <c r="O3" s="440"/>
      <c r="P3" s="445" t="s">
        <v>21</v>
      </c>
      <c r="Q3" s="446"/>
      <c r="R3" s="442" t="s">
        <v>31</v>
      </c>
      <c r="S3" s="441"/>
      <c r="T3" s="442" t="s">
        <v>28</v>
      </c>
      <c r="U3" s="441"/>
      <c r="V3" s="447" t="s">
        <v>363</v>
      </c>
      <c r="W3" s="448"/>
    </row>
    <row r="4" spans="1:23" ht="22.5" customHeight="1">
      <c r="A4" s="450"/>
      <c r="B4" s="451"/>
      <c r="C4" s="36">
        <v>2015</v>
      </c>
      <c r="D4" s="37">
        <v>2020</v>
      </c>
      <c r="E4" s="38">
        <v>2015</v>
      </c>
      <c r="F4" s="39">
        <v>2020</v>
      </c>
      <c r="G4" s="40" t="s">
        <v>364</v>
      </c>
      <c r="H4" s="38">
        <v>2015</v>
      </c>
      <c r="I4" s="39">
        <v>2020</v>
      </c>
      <c r="J4" s="68" t="s">
        <v>364</v>
      </c>
      <c r="K4" s="39">
        <v>2015</v>
      </c>
      <c r="L4" s="69">
        <v>2020</v>
      </c>
      <c r="M4" s="38">
        <v>2015</v>
      </c>
      <c r="N4" s="39">
        <v>2020</v>
      </c>
      <c r="O4" s="68" t="s">
        <v>364</v>
      </c>
      <c r="P4" s="39">
        <v>2015</v>
      </c>
      <c r="Q4" s="69">
        <v>2020</v>
      </c>
      <c r="R4" s="38">
        <v>2015</v>
      </c>
      <c r="S4" s="69">
        <v>2020</v>
      </c>
      <c r="T4" s="38">
        <v>2015</v>
      </c>
      <c r="U4" s="69">
        <v>2020</v>
      </c>
      <c r="V4" s="86">
        <v>2015</v>
      </c>
      <c r="W4" s="87">
        <v>2020</v>
      </c>
    </row>
    <row r="5" spans="1:23" ht="45" customHeight="1">
      <c r="A5" s="41">
        <v>1</v>
      </c>
      <c r="B5" s="42" t="s">
        <v>365</v>
      </c>
      <c r="C5" s="43">
        <v>441.02</v>
      </c>
      <c r="D5" s="44">
        <v>465.42</v>
      </c>
      <c r="E5" s="45">
        <v>381</v>
      </c>
      <c r="F5" s="46">
        <v>949</v>
      </c>
      <c r="G5" s="47">
        <f>F5-E5</f>
        <v>568</v>
      </c>
      <c r="H5" s="48">
        <v>9921</v>
      </c>
      <c r="I5" s="46">
        <v>11403</v>
      </c>
      <c r="J5" s="70">
        <f>I5-H5</f>
        <v>1482</v>
      </c>
      <c r="K5" s="71">
        <v>2.25</v>
      </c>
      <c r="L5" s="72">
        <v>2.45</v>
      </c>
      <c r="M5" s="73" t="s">
        <v>366</v>
      </c>
      <c r="N5" s="74">
        <v>13032</v>
      </c>
      <c r="O5" s="75">
        <f>N5-M5</f>
        <v>5594</v>
      </c>
      <c r="P5" s="71">
        <v>1.69</v>
      </c>
      <c r="Q5" s="72">
        <f>N5/D5/10</f>
        <v>2.8000515663271885</v>
      </c>
      <c r="R5" s="88">
        <v>0.33</v>
      </c>
      <c r="S5" s="72">
        <v>0.52</v>
      </c>
      <c r="T5" s="88">
        <v>0.75</v>
      </c>
      <c r="U5" s="72">
        <f>N5/I5</f>
        <v>1.1428571428571428</v>
      </c>
      <c r="V5" s="89">
        <v>22405</v>
      </c>
      <c r="W5" s="90">
        <v>25133</v>
      </c>
    </row>
    <row r="6" spans="1:23" ht="45" customHeight="1">
      <c r="A6" s="49">
        <v>2</v>
      </c>
      <c r="B6" s="50" t="s">
        <v>128</v>
      </c>
      <c r="C6" s="51">
        <v>42.1</v>
      </c>
      <c r="D6" s="52">
        <v>43.44</v>
      </c>
      <c r="E6" s="53">
        <v>49</v>
      </c>
      <c r="F6" s="54">
        <v>91</v>
      </c>
      <c r="G6" s="55">
        <f aca="true" t="shared" si="0" ref="G6:G12">F6-E6</f>
        <v>42</v>
      </c>
      <c r="H6" s="56">
        <v>1009</v>
      </c>
      <c r="I6" s="76">
        <v>1050</v>
      </c>
      <c r="J6" s="76">
        <f aca="true" t="shared" si="1" ref="J6:J12">I6-H6</f>
        <v>41</v>
      </c>
      <c r="K6" s="77">
        <v>2.4</v>
      </c>
      <c r="L6" s="78">
        <v>2.41</v>
      </c>
      <c r="M6" s="56">
        <v>853</v>
      </c>
      <c r="N6" s="79">
        <v>1225</v>
      </c>
      <c r="O6" s="80">
        <f aca="true" t="shared" si="2" ref="O6:O12">N6-M6</f>
        <v>372</v>
      </c>
      <c r="P6" s="77">
        <v>2.02</v>
      </c>
      <c r="Q6" s="78">
        <f>N6/D6/10</f>
        <v>2.8199815837937385</v>
      </c>
      <c r="R6" s="91">
        <f>M6/V6</f>
        <v>0.40065758572099575</v>
      </c>
      <c r="S6" s="78">
        <f aca="true" t="shared" si="3" ref="S6:S12">N6/W6</f>
        <v>0.46296296296296297</v>
      </c>
      <c r="T6" s="91">
        <f aca="true" t="shared" si="4" ref="T6:U12">M6/H6</f>
        <v>0.8453914767096135</v>
      </c>
      <c r="U6" s="78">
        <f t="shared" si="4"/>
        <v>1.1666666666666667</v>
      </c>
      <c r="V6" s="92">
        <v>2129</v>
      </c>
      <c r="W6" s="93">
        <v>2646</v>
      </c>
    </row>
    <row r="7" spans="1:23" ht="45" customHeight="1">
      <c r="A7" s="49">
        <v>3</v>
      </c>
      <c r="B7" s="50" t="s">
        <v>129</v>
      </c>
      <c r="C7" s="51">
        <v>85.38</v>
      </c>
      <c r="D7" s="57">
        <v>87.2</v>
      </c>
      <c r="E7" s="53">
        <v>182</v>
      </c>
      <c r="F7" s="54">
        <v>186</v>
      </c>
      <c r="G7" s="55">
        <f t="shared" si="0"/>
        <v>4</v>
      </c>
      <c r="H7" s="56">
        <v>2617</v>
      </c>
      <c r="I7" s="76">
        <v>2830</v>
      </c>
      <c r="J7" s="76">
        <f t="shared" si="1"/>
        <v>213</v>
      </c>
      <c r="K7" s="77">
        <v>3.06</v>
      </c>
      <c r="L7" s="78">
        <v>3.25</v>
      </c>
      <c r="M7" s="56">
        <v>2595</v>
      </c>
      <c r="N7" s="79">
        <v>3507</v>
      </c>
      <c r="O7" s="80">
        <f t="shared" si="2"/>
        <v>912</v>
      </c>
      <c r="P7" s="77">
        <v>3.04</v>
      </c>
      <c r="Q7" s="78">
        <v>4.02</v>
      </c>
      <c r="R7" s="91">
        <f>M7/V7</f>
        <v>0.4134140512983909</v>
      </c>
      <c r="S7" s="78">
        <v>0.4</v>
      </c>
      <c r="T7" s="91">
        <f t="shared" si="4"/>
        <v>0.9915934275888422</v>
      </c>
      <c r="U7" s="78">
        <v>1.26</v>
      </c>
      <c r="V7" s="92">
        <v>6277</v>
      </c>
      <c r="W7" s="93">
        <v>8925</v>
      </c>
    </row>
    <row r="8" spans="1:23" ht="45" customHeight="1">
      <c r="A8" s="49">
        <v>4</v>
      </c>
      <c r="B8" s="50" t="s">
        <v>367</v>
      </c>
      <c r="C8" s="58">
        <v>63.28</v>
      </c>
      <c r="D8" s="59">
        <v>74.93</v>
      </c>
      <c r="E8" s="53">
        <v>23</v>
      </c>
      <c r="F8" s="54">
        <v>150</v>
      </c>
      <c r="G8" s="55">
        <f t="shared" si="0"/>
        <v>127</v>
      </c>
      <c r="H8" s="56">
        <v>1024</v>
      </c>
      <c r="I8" s="76">
        <v>1670</v>
      </c>
      <c r="J8" s="76">
        <f t="shared" si="1"/>
        <v>646</v>
      </c>
      <c r="K8" s="77">
        <v>1.62</v>
      </c>
      <c r="L8" s="78">
        <v>2.23</v>
      </c>
      <c r="M8" s="56">
        <v>539</v>
      </c>
      <c r="N8" s="79">
        <v>1824</v>
      </c>
      <c r="O8" s="80">
        <f t="shared" si="2"/>
        <v>1285</v>
      </c>
      <c r="P8" s="77">
        <v>0.85</v>
      </c>
      <c r="Q8" s="78">
        <v>2.43</v>
      </c>
      <c r="R8" s="91">
        <v>0.25</v>
      </c>
      <c r="S8" s="78">
        <f t="shared" si="3"/>
        <v>0.6021789369428855</v>
      </c>
      <c r="T8" s="91">
        <f>M8/H8</f>
        <v>0.5263671875</v>
      </c>
      <c r="U8" s="78">
        <v>1.1</v>
      </c>
      <c r="V8" s="92">
        <v>2120</v>
      </c>
      <c r="W8" s="93">
        <v>3029</v>
      </c>
    </row>
    <row r="9" spans="1:23" ht="45" customHeight="1">
      <c r="A9" s="49">
        <v>5</v>
      </c>
      <c r="B9" s="50" t="s">
        <v>131</v>
      </c>
      <c r="C9" s="58">
        <v>10.92</v>
      </c>
      <c r="D9" s="59">
        <v>12.93</v>
      </c>
      <c r="E9" s="53">
        <v>6</v>
      </c>
      <c r="F9" s="54">
        <v>20</v>
      </c>
      <c r="G9" s="55">
        <f t="shared" si="0"/>
        <v>14</v>
      </c>
      <c r="H9" s="56">
        <v>259</v>
      </c>
      <c r="I9" s="76">
        <v>280</v>
      </c>
      <c r="J9" s="76">
        <f t="shared" si="1"/>
        <v>21</v>
      </c>
      <c r="K9" s="77">
        <v>2.37</v>
      </c>
      <c r="L9" s="78">
        <v>2.17</v>
      </c>
      <c r="M9" s="56">
        <v>180</v>
      </c>
      <c r="N9" s="79">
        <v>308</v>
      </c>
      <c r="O9" s="80">
        <f t="shared" si="2"/>
        <v>128</v>
      </c>
      <c r="P9" s="77">
        <f>M9/C9/10</f>
        <v>1.6483516483516485</v>
      </c>
      <c r="Q9" s="78">
        <v>2.4</v>
      </c>
      <c r="R9" s="91">
        <v>0.43</v>
      </c>
      <c r="S9" s="78">
        <v>0.57</v>
      </c>
      <c r="T9" s="91">
        <f>M9/H9</f>
        <v>0.694980694980695</v>
      </c>
      <c r="U9" s="78">
        <v>1.1</v>
      </c>
      <c r="V9" s="92">
        <v>422</v>
      </c>
      <c r="W9" s="93">
        <v>534</v>
      </c>
    </row>
    <row r="10" spans="1:23" ht="45" customHeight="1">
      <c r="A10" s="49">
        <v>6</v>
      </c>
      <c r="B10" s="50" t="s">
        <v>132</v>
      </c>
      <c r="C10" s="51">
        <v>79.23</v>
      </c>
      <c r="D10" s="52">
        <v>82.19</v>
      </c>
      <c r="E10" s="53">
        <v>58</v>
      </c>
      <c r="F10" s="54">
        <v>160</v>
      </c>
      <c r="G10" s="55">
        <f t="shared" si="0"/>
        <v>102</v>
      </c>
      <c r="H10" s="56">
        <v>1695</v>
      </c>
      <c r="I10" s="76">
        <v>1850</v>
      </c>
      <c r="J10" s="76">
        <f t="shared" si="1"/>
        <v>155</v>
      </c>
      <c r="K10" s="77">
        <v>2.14</v>
      </c>
      <c r="L10" s="78">
        <v>2.25</v>
      </c>
      <c r="M10" s="56">
        <v>1259</v>
      </c>
      <c r="N10" s="79">
        <v>2051</v>
      </c>
      <c r="O10" s="80">
        <f t="shared" si="2"/>
        <v>792</v>
      </c>
      <c r="P10" s="77">
        <v>1.6</v>
      </c>
      <c r="Q10" s="78">
        <v>2.4</v>
      </c>
      <c r="R10" s="91">
        <v>0.32</v>
      </c>
      <c r="S10" s="78">
        <f t="shared" si="3"/>
        <v>0.6161009312105737</v>
      </c>
      <c r="T10" s="91">
        <f t="shared" si="4"/>
        <v>0.7427728613569321</v>
      </c>
      <c r="U10" s="78">
        <f t="shared" si="4"/>
        <v>1.1086486486486486</v>
      </c>
      <c r="V10" s="92">
        <v>3924</v>
      </c>
      <c r="W10" s="93">
        <v>3329</v>
      </c>
    </row>
    <row r="11" spans="1:23" ht="45" customHeight="1">
      <c r="A11" s="49">
        <v>7</v>
      </c>
      <c r="B11" s="50" t="s">
        <v>133</v>
      </c>
      <c r="C11" s="51">
        <v>91.2</v>
      </c>
      <c r="D11" s="52">
        <v>92.51</v>
      </c>
      <c r="E11" s="53">
        <v>37</v>
      </c>
      <c r="F11" s="54">
        <v>190</v>
      </c>
      <c r="G11" s="55">
        <f t="shared" si="0"/>
        <v>153</v>
      </c>
      <c r="H11" s="56">
        <v>1799</v>
      </c>
      <c r="I11" s="76">
        <v>2080</v>
      </c>
      <c r="J11" s="76">
        <f t="shared" si="1"/>
        <v>281</v>
      </c>
      <c r="K11" s="77">
        <v>1.97</v>
      </c>
      <c r="L11" s="78">
        <v>2.24</v>
      </c>
      <c r="M11" s="56">
        <v>911</v>
      </c>
      <c r="N11" s="79">
        <v>2288</v>
      </c>
      <c r="O11" s="80">
        <f t="shared" si="2"/>
        <v>1377</v>
      </c>
      <c r="P11" s="77">
        <v>1</v>
      </c>
      <c r="Q11" s="78">
        <f>N11/D11/10</f>
        <v>2.4732461355529134</v>
      </c>
      <c r="R11" s="91">
        <v>0.22</v>
      </c>
      <c r="S11" s="78">
        <f t="shared" si="3"/>
        <v>0.6109479305740988</v>
      </c>
      <c r="T11" s="91">
        <f t="shared" si="4"/>
        <v>0.5063924402445803</v>
      </c>
      <c r="U11" s="78">
        <v>1.1</v>
      </c>
      <c r="V11" s="92">
        <v>4112</v>
      </c>
      <c r="W11" s="93">
        <v>3745</v>
      </c>
    </row>
    <row r="12" spans="1:23" ht="45" customHeight="1" thickBot="1">
      <c r="A12" s="60">
        <v>8</v>
      </c>
      <c r="B12" s="61" t="s">
        <v>134</v>
      </c>
      <c r="C12" s="62">
        <v>68.91</v>
      </c>
      <c r="D12" s="63">
        <v>72.22</v>
      </c>
      <c r="E12" s="64">
        <v>26</v>
      </c>
      <c r="F12" s="65">
        <v>152</v>
      </c>
      <c r="G12" s="66">
        <f t="shared" si="0"/>
        <v>126</v>
      </c>
      <c r="H12" s="67">
        <v>1518</v>
      </c>
      <c r="I12" s="81">
        <v>1643</v>
      </c>
      <c r="J12" s="81">
        <f t="shared" si="1"/>
        <v>125</v>
      </c>
      <c r="K12" s="82">
        <v>2.2</v>
      </c>
      <c r="L12" s="83">
        <v>2.27</v>
      </c>
      <c r="M12" s="67">
        <v>1101</v>
      </c>
      <c r="N12" s="84">
        <v>1829</v>
      </c>
      <c r="O12" s="85">
        <f t="shared" si="2"/>
        <v>728</v>
      </c>
      <c r="P12" s="82">
        <v>1.6</v>
      </c>
      <c r="Q12" s="83">
        <f>N12/D12/10</f>
        <v>2.5325394627527</v>
      </c>
      <c r="R12" s="94">
        <v>0.32</v>
      </c>
      <c r="S12" s="83">
        <f t="shared" si="3"/>
        <v>0.6252991452991453</v>
      </c>
      <c r="T12" s="94">
        <f t="shared" si="4"/>
        <v>0.7252964426877471</v>
      </c>
      <c r="U12" s="83">
        <f t="shared" si="4"/>
        <v>1.1132075471698113</v>
      </c>
      <c r="V12" s="95">
        <v>3421</v>
      </c>
      <c r="W12" s="96">
        <v>2925</v>
      </c>
    </row>
    <row r="13" spans="1:9" ht="33.75" customHeight="1">
      <c r="A13" s="573" t="s">
        <v>490</v>
      </c>
      <c r="B13" s="574"/>
      <c r="C13" s="574"/>
      <c r="D13" s="574"/>
      <c r="E13" s="574"/>
      <c r="F13" s="574"/>
      <c r="G13" s="574"/>
      <c r="H13" s="574"/>
      <c r="I13" s="574"/>
    </row>
    <row r="17" ht="14.25">
      <c r="L17" t="s">
        <v>2</v>
      </c>
    </row>
  </sheetData>
  <sheetProtection/>
  <mergeCells count="13">
    <mergeCell ref="V3:W3"/>
    <mergeCell ref="A3:A4"/>
    <mergeCell ref="B3:B4"/>
    <mergeCell ref="A13:I13"/>
    <mergeCell ref="A2:U2"/>
    <mergeCell ref="C3:D3"/>
    <mergeCell ref="E3:G3"/>
    <mergeCell ref="H3:J3"/>
    <mergeCell ref="K3:L3"/>
    <mergeCell ref="M3:O3"/>
    <mergeCell ref="P3:Q3"/>
    <mergeCell ref="R3:S3"/>
    <mergeCell ref="T3:U3"/>
  </mergeCells>
  <printOptions/>
  <pageMargins left="0.7086614173228347" right="0.7086614173228347" top="0.7480314960629921" bottom="0.7480314960629921" header="0.31496062992125984" footer="0.31496062992125984"/>
  <pageSetup firstPageNumber="63" useFirstPageNumber="1" fitToHeight="0" fitToWidth="1" horizontalDpi="600" verticalDpi="600" orientation="landscape" paperSize="9" scale="59" r:id="rId1"/>
  <headerFooter>
    <oddFooter>&amp;C-&amp;P--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2016-07-31T01:36:27Z</cp:lastPrinted>
  <dcterms:created xsi:type="dcterms:W3CDTF">2016-07-14T02:03:27Z</dcterms:created>
  <dcterms:modified xsi:type="dcterms:W3CDTF">2016-07-31T10:20:35Z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